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dbbec9be64d77a/Documentos/documentos hospital ESE HOSPITAL DEPARTAMENTAL SAN ANTONIO DE PADUA/5. gestion ambiental 2026/"/>
    </mc:Choice>
  </mc:AlternateContent>
  <xr:revisionPtr revIDLastSave="1" documentId="14_{9F8872AC-E447-4665-AED3-CAFAF1447CF0}" xr6:coauthVersionLast="47" xr6:coauthVersionMax="47" xr10:uidLastSave="{5B75B868-A818-4D02-9F19-1B5297045B03}"/>
  <bookViews>
    <workbookView xWindow="-108" yWindow="-108" windowWidth="23256" windowHeight="12456" tabRatio="550" xr2:uid="{00000000-000D-0000-FFFF-FFFF00000000}"/>
  </bookViews>
  <sheets>
    <sheet name="Matriz AIA_central" sheetId="1" r:id="rId1"/>
    <sheet name="LICTA CHEQUEO" sheetId="2" r:id="rId2"/>
  </sheets>
  <definedNames>
    <definedName name="_xlnm._FilterDatabase" localSheetId="0" hidden="1">'Matriz AIA_central'!$A$9:$O$59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J56" i="1" s="1"/>
  <c r="I51" i="1" l="1"/>
  <c r="J51" i="1" s="1"/>
  <c r="I48" i="1"/>
  <c r="J48" i="1" s="1"/>
  <c r="I49" i="1"/>
  <c r="J49" i="1" s="1"/>
  <c r="I50" i="1"/>
  <c r="J50" i="1" s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2" i="1"/>
  <c r="I53" i="1"/>
  <c r="I54" i="1"/>
  <c r="I55" i="1"/>
  <c r="I10" i="1"/>
  <c r="J55" i="1" l="1"/>
  <c r="J19" i="1"/>
  <c r="J31" i="1" l="1"/>
  <c r="J10" i="1" l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32" i="1"/>
  <c r="J33" i="1"/>
  <c r="J37" i="1"/>
  <c r="J38" i="1"/>
  <c r="J39" i="1"/>
  <c r="J40" i="1"/>
  <c r="J41" i="1"/>
  <c r="J42" i="1"/>
  <c r="J43" i="1"/>
  <c r="J27" i="1"/>
  <c r="J28" i="1"/>
  <c r="J29" i="1"/>
  <c r="J30" i="1"/>
  <c r="J52" i="1"/>
  <c r="J53" i="1"/>
  <c r="J54" i="1"/>
  <c r="J44" i="1"/>
  <c r="J45" i="1"/>
  <c r="J46" i="1"/>
  <c r="J47" i="1"/>
  <c r="J34" i="1"/>
  <c r="J35" i="1"/>
  <c r="J36" i="1"/>
</calcChain>
</file>

<file path=xl/sharedStrings.xml><?xml version="1.0" encoding="utf-8"?>
<sst xmlns="http://schemas.openxmlformats.org/spreadsheetml/2006/main" count="492" uniqueCount="206">
  <si>
    <t>IDENTIFICACIÓN</t>
  </si>
  <si>
    <t xml:space="preserve">EVALUACIÓN </t>
  </si>
  <si>
    <t>CONTROLES</t>
  </si>
  <si>
    <t>OBSERVACIONES</t>
  </si>
  <si>
    <t>ACTIVIDAD</t>
  </si>
  <si>
    <t>SEVERIDAD</t>
  </si>
  <si>
    <t>COBERTURA</t>
  </si>
  <si>
    <t>EAA</t>
  </si>
  <si>
    <t>DESCRPCIÓN</t>
  </si>
  <si>
    <t>ELIMINACIÓN</t>
  </si>
  <si>
    <t>SUSTITUCIÓN</t>
  </si>
  <si>
    <t>CONTROL INGENIERIA</t>
  </si>
  <si>
    <t>IMPACTO AMBIENTAL</t>
  </si>
  <si>
    <t>CARÁCTER
(+ / -)</t>
  </si>
  <si>
    <t>SIGNIFICANCIA DEL ASPECTO AMBIENTAL</t>
  </si>
  <si>
    <t>CONTROL 
ADMINISTRATIVO</t>
  </si>
  <si>
    <t>ASPECTO AMBIENTAL</t>
  </si>
  <si>
    <t>ANALISIS DEL CONTEXTO</t>
  </si>
  <si>
    <t>COMPONENTE AMBIENTAL</t>
  </si>
  <si>
    <t>ANALISIS.</t>
  </si>
  <si>
    <t>AIRE</t>
  </si>
  <si>
    <t>AGUA</t>
  </si>
  <si>
    <t>AIRE, AGUA, 
SUELO</t>
  </si>
  <si>
    <t>HUMANO SALUD</t>
  </si>
  <si>
    <t>Consumo de agua</t>
  </si>
  <si>
    <t>Generación de agua servida</t>
  </si>
  <si>
    <t>DESCRIPCIÓN</t>
  </si>
  <si>
    <t>INTERNO</t>
  </si>
  <si>
    <t>(+)</t>
  </si>
  <si>
    <t>(-)</t>
  </si>
  <si>
    <t>Uso de papel para fotocopias</t>
  </si>
  <si>
    <t>Recolección de residuos</t>
  </si>
  <si>
    <t>Uso de EPP</t>
  </si>
  <si>
    <t>Consumo de alimentos</t>
  </si>
  <si>
    <t>Generación de emisiones atmosféricas</t>
  </si>
  <si>
    <t>Generación de aceites usados</t>
  </si>
  <si>
    <t>Administración del parque automotor (Mantenimiento y lavado de vehiculos)</t>
  </si>
  <si>
    <t>Generación de residuos especiales y escombros</t>
  </si>
  <si>
    <t xml:space="preserve">Mantenimiento y reparaciones locativas </t>
  </si>
  <si>
    <t>Agua usada para el aseo de las instalaciones, cafetería y baños</t>
  </si>
  <si>
    <t>Consumo de papel</t>
  </si>
  <si>
    <t>Generación de residuos convencionales no aprovechables</t>
  </si>
  <si>
    <t>Mantenimiento de aire acondicionado</t>
  </si>
  <si>
    <t>Fugas o escapes de gas refrigerante</t>
  </si>
  <si>
    <t>Derrames (posibles derrames de aceites y
líquidos de frenos, y demás
sustancias químicas de los vehículos)</t>
  </si>
  <si>
    <t>Agotamiento de recursos</t>
  </si>
  <si>
    <t>Afectación a la salud</t>
  </si>
  <si>
    <t>Contaminación agua y suelo</t>
  </si>
  <si>
    <t>Contaminación de agua y suelo</t>
  </si>
  <si>
    <t>Condiciones propias de la instalación</t>
  </si>
  <si>
    <t>Ruido</t>
  </si>
  <si>
    <t>Altas o bajas temperaturas</t>
  </si>
  <si>
    <t>Baja de bienes</t>
  </si>
  <si>
    <t>Condiciones inadecuadas de orden y aseo en el lugar de trabajo</t>
  </si>
  <si>
    <t>N/A</t>
  </si>
  <si>
    <t>Generación de residuos especiales luminarias</t>
  </si>
  <si>
    <t>Generación de residuos especiales (envases de gas refrigerante)</t>
  </si>
  <si>
    <t>Generación de residuos especiales (filtros, llantas, etc.)</t>
  </si>
  <si>
    <t>Acumulación y dispersión de material particulado y microorganismos</t>
  </si>
  <si>
    <t>Contaminación atmosférica</t>
  </si>
  <si>
    <t>Generación de residuos de aparatos eléctricos y electrónicos RAEE</t>
  </si>
  <si>
    <t>Programa pos consumo computadores y periféricos</t>
  </si>
  <si>
    <t>Programa pos consumo luminarias</t>
  </si>
  <si>
    <t>Consumo de energía eléctrica</t>
  </si>
  <si>
    <t>Uso de fotocopiadoras, tóner, cartuchos</t>
  </si>
  <si>
    <t>Generación de residuos de aparatos eléctricos y electrónicos (tóneres)</t>
  </si>
  <si>
    <t>Generación de residuos especiales (restos y envases de pintura)</t>
  </si>
  <si>
    <t>Intensidad lumínica</t>
  </si>
  <si>
    <t>Revisión tecno mecánica y de gases</t>
  </si>
  <si>
    <t>Uso de papel para labores de oficina</t>
  </si>
  <si>
    <t>Consumo de energía eléctrica por el uso del microondas</t>
  </si>
  <si>
    <t>Generación de olores por uso de baños</t>
  </si>
  <si>
    <t>Programa integral de Gestión ambiental
Indicador ambiental</t>
  </si>
  <si>
    <t>Programa integral de Gestión ambiental</t>
  </si>
  <si>
    <t>Sistema de extracción de olores</t>
  </si>
  <si>
    <t>Campaña ambiental, Circular Eficiencia administrativa Cero Papel</t>
  </si>
  <si>
    <t>Residuos de envases de insecticidas por fumigación de archivo</t>
  </si>
  <si>
    <t xml:space="preserve">Uso de baños </t>
  </si>
  <si>
    <t>Generación de residuos orgánicos aprovechables.</t>
  </si>
  <si>
    <t>APLICA</t>
  </si>
  <si>
    <t>controlar equipos de computo, aire acondicionado y horarios laborales.</t>
  </si>
  <si>
    <t>Aprovechamiento papel reciclado</t>
  </si>
  <si>
    <t>Aplicación de las 3 R.</t>
  </si>
  <si>
    <t>Entregar a la empresa recicladora y dar uso interno al papel reciclado</t>
  </si>
  <si>
    <t>incremento en los costos del servicio</t>
  </si>
  <si>
    <t>Establecer horarios de uso y cantidades a tratar</t>
  </si>
  <si>
    <t>Generación de residuos aprovechables</t>
  </si>
  <si>
    <t>Programa de reciclaje y aprovechamiento</t>
  </si>
  <si>
    <t xml:space="preserve">incremento en los costos </t>
  </si>
  <si>
    <t>Generación de residuos no aprovechables</t>
  </si>
  <si>
    <t>incremento en los costos y agotamiento de los insumos</t>
  </si>
  <si>
    <t>implementar sistema de recirculación de aguas lluvias para el suministro de agua en las unidades sanitarias</t>
  </si>
  <si>
    <t>programa uso eficiente y ahorro de agua</t>
  </si>
  <si>
    <t xml:space="preserve">contemplar el uso de agua lluvias para dicha actividad </t>
  </si>
  <si>
    <t>PTAR</t>
  </si>
  <si>
    <t xml:space="preserve">Programa de vertimientos </t>
  </si>
  <si>
    <t>Mantenimiento y seguimiento a la PTAR</t>
  </si>
  <si>
    <t xml:space="preserve">Generacion de residuos peligrosos </t>
  </si>
  <si>
    <t xml:space="preserve">residuos biosanitarios </t>
  </si>
  <si>
    <t>residuos de laboratorios</t>
  </si>
  <si>
    <t>residuos cortopunzantes</t>
  </si>
  <si>
    <t xml:space="preserve">programa gestion ambiental </t>
  </si>
  <si>
    <t>seguimiento, mantenimiento de posibles fugas o escapes de gases.</t>
  </si>
  <si>
    <t>Mantenimiento de aires acondicionados.</t>
  </si>
  <si>
    <t xml:space="preserve">Programa integral de residuos </t>
  </si>
  <si>
    <t xml:space="preserve">incremento de los costos </t>
  </si>
  <si>
    <t xml:space="preserve">programa cero papel </t>
  </si>
  <si>
    <t>Aplica</t>
  </si>
  <si>
    <t>Residuos peligrosos RAEE control y seguimiento.</t>
  </si>
  <si>
    <t>Residuos peligrosos RAEE control y seguimiento</t>
  </si>
  <si>
    <t>SST gestion ambiental</t>
  </si>
  <si>
    <t xml:space="preserve">programa uso eficiente del agua </t>
  </si>
  <si>
    <t>uso eficiente del agua</t>
  </si>
  <si>
    <t xml:space="preserve">programa uso eficiente y ahorro del agua </t>
  </si>
  <si>
    <t>Generación de residuos  aprovechables</t>
  </si>
  <si>
    <t xml:space="preserve">programa integral de residuos </t>
  </si>
  <si>
    <t>Mantenimiento preventivo de frenos.</t>
  </si>
  <si>
    <t xml:space="preserve">Programa integral de manejo de residuos peligrosos </t>
  </si>
  <si>
    <t>Generación de residuos aprovechables.</t>
  </si>
  <si>
    <t>implementar estrategias de aprovechamiento</t>
  </si>
  <si>
    <t>Generación de residuos aprovechables (papel)</t>
  </si>
  <si>
    <t>Generación de residuos no aprovechables.</t>
  </si>
  <si>
    <t xml:space="preserve">Control de plagas </t>
  </si>
  <si>
    <t>programa control de plagas y vectores</t>
  </si>
  <si>
    <t>Uso de equipos eléctricos: computadores, Impresoras, iluminación, cámaras de video</t>
  </si>
  <si>
    <t>SST</t>
  </si>
  <si>
    <t>Programa SST</t>
  </si>
  <si>
    <t>Area de archivo, uso y disposicion</t>
  </si>
  <si>
    <t>comsumo agua area cocina y lavanderia</t>
  </si>
  <si>
    <t>item</t>
  </si>
  <si>
    <t>actividades tenidas en cuenta</t>
  </si>
  <si>
    <t xml:space="preserve">DILIGENCIO:  CARLOS JOAN USECHE BERNAL - INGENIERO AMBIENTAL
                       </t>
  </si>
  <si>
    <t>ahorro y uso eficiente</t>
  </si>
  <si>
    <t>incremento en los costos de disposición final.</t>
  </si>
  <si>
    <t>Sensores de movimiento en algunas áreas</t>
  </si>
  <si>
    <t>Programa uso eficiente y ahorro de energía
Indicador ambiental</t>
  </si>
  <si>
    <t>Plataformas digitales medios magnéticos, uso TIC.</t>
  </si>
  <si>
    <t>Política ambiental puntos del manejo del papel</t>
  </si>
  <si>
    <t>incremento de los costos de disposición final</t>
  </si>
  <si>
    <t>implementar educación ambiental y segregación en la fuente.</t>
  </si>
  <si>
    <t>Aprovechamiento interno de residuos</t>
  </si>
  <si>
    <t xml:space="preserve">reutilización </t>
  </si>
  <si>
    <r>
      <t xml:space="preserve">Realizar la segregación de residuos de la manera establecida en el </t>
    </r>
    <r>
      <rPr>
        <b/>
        <sz val="11"/>
        <color theme="1"/>
        <rFont val="Arial"/>
        <family val="2"/>
      </rPr>
      <t>PGIRASA</t>
    </r>
  </si>
  <si>
    <t>Disminución de los costos en la disposición final</t>
  </si>
  <si>
    <t>Aprovechamiento y transformación</t>
  </si>
  <si>
    <t>Programa aprovechamiento residuos orgánicos</t>
  </si>
  <si>
    <t>Implementar aprovechamiento residuos orgánicos de la cocina</t>
  </si>
  <si>
    <t xml:space="preserve">servicios generales aseo y desinfección </t>
  </si>
  <si>
    <t>seguimiento, mantenimiento, supervisión en cada una de las áreas</t>
  </si>
  <si>
    <t>Instalación de sensores y sistemas de ahorro</t>
  </si>
  <si>
    <t>instalación y mantenimiento de luminarias con sensores de encendido.</t>
  </si>
  <si>
    <t>Clasificación adecuada de los residuos</t>
  </si>
  <si>
    <t>Agotamiento del recurso hídrico</t>
  </si>
  <si>
    <t>Disminución carga contaminante</t>
  </si>
  <si>
    <t xml:space="preserve">generación de residuos ordinarios </t>
  </si>
  <si>
    <t>contaminación atmosférica</t>
  </si>
  <si>
    <t>seguimiento a desactivación de envases refrigerantes vacíos</t>
  </si>
  <si>
    <t>programa de disposición final de residuos Clorofluorocarbonos</t>
  </si>
  <si>
    <t>seguimiento a residuos Clorofluorocarbonos</t>
  </si>
  <si>
    <t>generación de residuos RAEE</t>
  </si>
  <si>
    <t>programa uso eficiente y ahorro de energía.</t>
  </si>
  <si>
    <t>concientización en uso de la energía cuando sea necesario</t>
  </si>
  <si>
    <t>programa de aprovechamiento de recursos para su transformación</t>
  </si>
  <si>
    <t xml:space="preserve">aprovechamiento de recursos para trasformación en materias primas </t>
  </si>
  <si>
    <t>articulación con área TIC control y seguimiento</t>
  </si>
  <si>
    <t>Contaminación visual y ambiental</t>
  </si>
  <si>
    <t>Programa Gestion Ambiental</t>
  </si>
  <si>
    <t>afectación al medio ambiente</t>
  </si>
  <si>
    <t xml:space="preserve">programa disposición final de residuos inservibles </t>
  </si>
  <si>
    <t>seguimiento recolección y clasificación de los residuos inservibles</t>
  </si>
  <si>
    <t>instalación de luminarias led</t>
  </si>
  <si>
    <t>inspección y mantenimiento en luminarias</t>
  </si>
  <si>
    <t>control en áreas donde se genera bastante ruido</t>
  </si>
  <si>
    <t>inspección y control en las diferentes áreas</t>
  </si>
  <si>
    <t>agotamiento de recurso hídrico</t>
  </si>
  <si>
    <t>consumo agua área cocina y lavandería</t>
  </si>
  <si>
    <t xml:space="preserve">uso racional del recurso Hídrico </t>
  </si>
  <si>
    <t xml:space="preserve">programa uso eficiente de la energía </t>
  </si>
  <si>
    <t xml:space="preserve">uso racional de la energía </t>
  </si>
  <si>
    <t xml:space="preserve">Disminución en los costos de disposición final </t>
  </si>
  <si>
    <t>Protección y seguridad</t>
  </si>
  <si>
    <t>disminución en los riesgos y accidentes laborales</t>
  </si>
  <si>
    <t>supervisar y dar cumplimiento a los EPP adecuados</t>
  </si>
  <si>
    <t>Administración del parque automotor (Mantenimiento y lavado de vehículos)</t>
  </si>
  <si>
    <t xml:space="preserve">control de revisión anual de acuerdo a la vigencia </t>
  </si>
  <si>
    <t xml:space="preserve">control en la disposición final </t>
  </si>
  <si>
    <t xml:space="preserve">revisión periódica de aceites de los vehículos </t>
  </si>
  <si>
    <t>control en la disposición final de los aceites</t>
  </si>
  <si>
    <t>generación de residuos inservibles</t>
  </si>
  <si>
    <t>Realizar jornadas periódicamente de recolección de inservibles</t>
  </si>
  <si>
    <t xml:space="preserve">revisión periódica de frenos de los vehículos </t>
  </si>
  <si>
    <t>control de revisión de frenos de acuerdo a la vigencia.</t>
  </si>
  <si>
    <t xml:space="preserve">Generación de residuos peligrosos </t>
  </si>
  <si>
    <t>residuos Anatomopatológicos</t>
  </si>
  <si>
    <t xml:space="preserve">clasificación adecuada de los residuos peligrosos </t>
  </si>
  <si>
    <t>Programa integral y manejo de  residuos líquidos químicos.</t>
  </si>
  <si>
    <t xml:space="preserve">supervisión permanente de los galones </t>
  </si>
  <si>
    <t>supervisar guardianes y su clasificación</t>
  </si>
  <si>
    <t>Area de archivo, uso y disposición</t>
  </si>
  <si>
    <t xml:space="preserve">Clasificación adecuada de los residuos no aprovechables </t>
  </si>
  <si>
    <t xml:space="preserve">clasificación de residuos ordinarios </t>
  </si>
  <si>
    <t xml:space="preserve">fumigación </t>
  </si>
  <si>
    <t xml:space="preserve">jornadas periódicas de fumigación y control de plagas </t>
  </si>
  <si>
    <t>fecha: 02/03/2026</t>
  </si>
  <si>
    <t>VERSIÓN: 3</t>
  </si>
  <si>
    <t>código: MA-GAM-F-013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</si>
</sst>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65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8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>
      <alignment horizontal="justify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justify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64" fontId="5" fillId="2" borderId="9" xfId="0" applyNumberFormat="1" applyFont="1" applyFill="1" applyBorder="1" applyAlignment="1">
      <alignment horizontal="justify" vertical="center" wrapText="1"/>
    </xf>
    <xf numFmtId="0" fontId="2" fillId="0" borderId="0" xfId="0" applyFont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/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2" fillId="2" borderId="44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vertical="center" wrapText="1"/>
      <protection locked="0"/>
    </xf>
    <xf numFmtId="0" fontId="5" fillId="2" borderId="44" xfId="0" applyFont="1" applyFill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21" xfId="0" applyFont="1" applyFill="1" applyBorder="1" applyAlignment="1">
      <alignment horizontal="center" vertical="center" textRotation="90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2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4" xfId="0" applyFont="1" applyBorder="1" applyAlignment="1">
      <alignment vertical="center" wrapText="1"/>
    </xf>
    <xf numFmtId="0" fontId="2" fillId="0" borderId="44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44" xfId="0" applyFont="1" applyBorder="1" applyAlignment="1">
      <alignment vertical="center" wrapText="1"/>
    </xf>
    <xf numFmtId="0" fontId="0" fillId="0" borderId="50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161745</xdr:colOff>
      <xdr:row>0</xdr:row>
      <xdr:rowOff>0</xdr:rowOff>
    </xdr:from>
    <xdr:to>
      <xdr:col>10</xdr:col>
      <xdr:colOff>1027982</xdr:colOff>
      <xdr:row>5</xdr:row>
      <xdr:rowOff>125802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632" y="0"/>
          <a:ext cx="4385094" cy="2030802"/>
        </a:xfrm>
        <a:prstGeom prst="rect">
          <a:avLst/>
        </a:prstGeom>
      </xdr:spPr>
    </xdr:pic>
    <xdr:clientData/>
  </xdr:twoCellAnchor>
  <xdr:twoCellAnchor>
    <xdr:from>
      <xdr:col>4</xdr:col>
      <xdr:colOff>17971</xdr:colOff>
      <xdr:row>2</xdr:row>
      <xdr:rowOff>107830</xdr:rowOff>
    </xdr:from>
    <xdr:to>
      <xdr:col>8</xdr:col>
      <xdr:colOff>35943</xdr:colOff>
      <xdr:row>3</xdr:row>
      <xdr:rowOff>71887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37075" y="467264"/>
          <a:ext cx="4600755" cy="1150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800" b="1"/>
            <a:t>MATRIZ DE ASPECOS E </a:t>
          </a:r>
          <a:r>
            <a:rPr lang="es-CO" sz="2800" b="1" baseline="0"/>
            <a:t> IMPACTOS AMBIENTALES</a:t>
          </a:r>
          <a:endParaRPr lang="es-CO" sz="2800" b="1"/>
        </a:p>
      </xdr:txBody>
    </xdr:sp>
    <xdr:clientData/>
  </xdr:twoCellAnchor>
  <xdr:twoCellAnchor editAs="oneCell">
    <xdr:from>
      <xdr:col>0</xdr:col>
      <xdr:colOff>1164566</xdr:colOff>
      <xdr:row>0</xdr:row>
      <xdr:rowOff>129397</xdr:rowOff>
    </xdr:from>
    <xdr:to>
      <xdr:col>1</xdr:col>
      <xdr:colOff>1365849</xdr:colOff>
      <xdr:row>4</xdr:row>
      <xdr:rowOff>109154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7AF05E-3539-9BD6-FA7B-9C0E6648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66" y="129397"/>
          <a:ext cx="1955321" cy="170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topLeftCell="A19" zoomScale="53" zoomScaleNormal="53" workbookViewId="0">
      <selection activeCell="G21" sqref="G21"/>
    </sheetView>
  </sheetViews>
  <sheetFormatPr baseColWidth="10" defaultColWidth="9.109375" defaultRowHeight="13.8" x14ac:dyDescent="0.3"/>
  <cols>
    <col min="1" max="1" width="25.5546875" style="2" bestFit="1" customWidth="1"/>
    <col min="2" max="2" width="39.109375" style="2" bestFit="1" customWidth="1"/>
    <col min="3" max="3" width="26.5546875" style="2" hidden="1" customWidth="1"/>
    <col min="4" max="4" width="39.109375" style="9" bestFit="1" customWidth="1"/>
    <col min="5" max="5" width="37.44140625" style="2" bestFit="1" customWidth="1"/>
    <col min="6" max="6" width="16.5546875" style="2" customWidth="1"/>
    <col min="7" max="7" width="11.44140625" style="2" customWidth="1"/>
    <col min="8" max="8" width="7.88671875" style="2" customWidth="1"/>
    <col min="9" max="9" width="8.5546875" style="5" customWidth="1"/>
    <col min="10" max="10" width="44.44140625" style="5" bestFit="1" customWidth="1"/>
    <col min="11" max="11" width="19.44140625" style="5" customWidth="1"/>
    <col min="12" max="12" width="15.109375" style="5" customWidth="1"/>
    <col min="13" max="13" width="18" style="5" customWidth="1"/>
    <col min="14" max="14" width="46" style="5" bestFit="1" customWidth="1"/>
    <col min="15" max="15" width="42.77734375" style="5" customWidth="1"/>
    <col min="16" max="16384" width="9.109375" style="5"/>
  </cols>
  <sheetData>
    <row r="1" spans="1:17" s="7" customFormat="1" ht="15" customHeight="1" x14ac:dyDescent="0.3">
      <c r="A1" s="138"/>
      <c r="B1" s="139"/>
      <c r="C1" s="140"/>
      <c r="D1" s="102"/>
      <c r="E1" s="103"/>
      <c r="F1" s="103"/>
      <c r="G1" s="103"/>
      <c r="H1" s="103"/>
      <c r="I1" s="103"/>
      <c r="J1" s="103"/>
      <c r="K1" s="103"/>
      <c r="L1" s="111" t="s">
        <v>203</v>
      </c>
      <c r="M1" s="112"/>
      <c r="N1" s="112"/>
      <c r="O1" s="113"/>
      <c r="P1" s="101"/>
      <c r="Q1" s="101"/>
    </row>
    <row r="2" spans="1:17" s="7" customFormat="1" ht="12.75" customHeight="1" x14ac:dyDescent="0.3">
      <c r="A2" s="141"/>
      <c r="B2" s="142"/>
      <c r="C2" s="143"/>
      <c r="D2" s="104"/>
      <c r="E2" s="105"/>
      <c r="F2" s="105"/>
      <c r="G2" s="105"/>
      <c r="H2" s="105"/>
      <c r="I2" s="105"/>
      <c r="J2" s="105"/>
      <c r="K2" s="105"/>
      <c r="L2" s="114"/>
      <c r="M2" s="115"/>
      <c r="N2" s="115"/>
      <c r="O2" s="116"/>
      <c r="P2" s="101"/>
      <c r="Q2" s="101"/>
    </row>
    <row r="3" spans="1:17" s="7" customFormat="1" ht="93.75" customHeight="1" x14ac:dyDescent="0.3">
      <c r="A3" s="141"/>
      <c r="B3" s="142"/>
      <c r="C3" s="143"/>
      <c r="D3" s="104"/>
      <c r="E3" s="105"/>
      <c r="F3" s="105"/>
      <c r="G3" s="105"/>
      <c r="H3" s="105"/>
      <c r="I3" s="105"/>
      <c r="J3" s="105"/>
      <c r="K3" s="105"/>
      <c r="L3" s="108" t="s">
        <v>205</v>
      </c>
      <c r="M3" s="109"/>
      <c r="N3" s="109"/>
      <c r="O3" s="110"/>
      <c r="P3" s="101"/>
      <c r="Q3" s="101"/>
    </row>
    <row r="4" spans="1:17" s="7" customFormat="1" ht="15" customHeight="1" x14ac:dyDescent="0.3">
      <c r="A4" s="141"/>
      <c r="B4" s="142"/>
      <c r="C4" s="143"/>
      <c r="D4" s="104"/>
      <c r="E4" s="105"/>
      <c r="F4" s="105"/>
      <c r="G4" s="105"/>
      <c r="H4" s="105"/>
      <c r="I4" s="105"/>
      <c r="J4" s="105"/>
      <c r="K4" s="105"/>
      <c r="L4" s="117" t="s">
        <v>204</v>
      </c>
      <c r="M4" s="118"/>
      <c r="N4" s="118"/>
      <c r="O4" s="119"/>
    </row>
    <row r="5" spans="1:17" s="7" customFormat="1" ht="12.75" customHeight="1" x14ac:dyDescent="0.3">
      <c r="A5" s="141"/>
      <c r="B5" s="142"/>
      <c r="C5" s="143"/>
      <c r="D5" s="104"/>
      <c r="E5" s="105"/>
      <c r="F5" s="105"/>
      <c r="G5" s="105"/>
      <c r="H5" s="105"/>
      <c r="I5" s="105"/>
      <c r="J5" s="105"/>
      <c r="K5" s="105"/>
      <c r="L5" s="120"/>
      <c r="M5" s="121"/>
      <c r="N5" s="121"/>
      <c r="O5" s="122"/>
    </row>
    <row r="6" spans="1:17" s="7" customFormat="1" ht="12.75" customHeight="1" thickBot="1" x14ac:dyDescent="0.35">
      <c r="A6" s="144"/>
      <c r="B6" s="145"/>
      <c r="C6" s="146"/>
      <c r="D6" s="106"/>
      <c r="E6" s="107"/>
      <c r="F6" s="107"/>
      <c r="G6" s="107"/>
      <c r="H6" s="107"/>
      <c r="I6" s="107"/>
      <c r="J6" s="107"/>
      <c r="K6" s="107"/>
      <c r="L6" s="123"/>
      <c r="M6" s="124"/>
      <c r="N6" s="124"/>
      <c r="O6" s="125"/>
    </row>
    <row r="7" spans="1:17" s="1" customFormat="1" ht="15" customHeight="1" x14ac:dyDescent="0.3">
      <c r="A7" s="80" t="s">
        <v>19</v>
      </c>
      <c r="B7" s="152"/>
      <c r="C7" s="153" t="s">
        <v>0</v>
      </c>
      <c r="D7" s="154"/>
      <c r="E7" s="154"/>
      <c r="F7" s="155"/>
      <c r="G7" s="92" t="s">
        <v>1</v>
      </c>
      <c r="H7" s="93"/>
      <c r="I7" s="93"/>
      <c r="J7" s="94"/>
      <c r="K7" s="80" t="s">
        <v>2</v>
      </c>
      <c r="L7" s="81"/>
      <c r="M7" s="81"/>
      <c r="N7" s="82"/>
      <c r="O7" s="86" t="s">
        <v>3</v>
      </c>
    </row>
    <row r="8" spans="1:17" s="1" customFormat="1" ht="40.799999999999997" customHeight="1" x14ac:dyDescent="0.3">
      <c r="A8" s="83" t="s">
        <v>17</v>
      </c>
      <c r="B8" s="148" t="s">
        <v>4</v>
      </c>
      <c r="C8" s="150" t="s">
        <v>18</v>
      </c>
      <c r="D8" s="45" t="s">
        <v>16</v>
      </c>
      <c r="E8" s="84" t="s">
        <v>12</v>
      </c>
      <c r="F8" s="85"/>
      <c r="G8" s="95" t="s">
        <v>5</v>
      </c>
      <c r="H8" s="97" t="s">
        <v>6</v>
      </c>
      <c r="I8" s="88" t="s">
        <v>7</v>
      </c>
      <c r="J8" s="90" t="s">
        <v>14</v>
      </c>
      <c r="K8" s="83"/>
      <c r="L8" s="84"/>
      <c r="M8" s="84"/>
      <c r="N8" s="85"/>
      <c r="O8" s="86"/>
    </row>
    <row r="9" spans="1:17" s="1" customFormat="1" ht="67.8" customHeight="1" thickBot="1" x14ac:dyDescent="0.35">
      <c r="A9" s="147"/>
      <c r="B9" s="149"/>
      <c r="C9" s="151"/>
      <c r="D9" s="46" t="s">
        <v>8</v>
      </c>
      <c r="E9" s="47" t="s">
        <v>26</v>
      </c>
      <c r="F9" s="48" t="s">
        <v>13</v>
      </c>
      <c r="G9" s="96"/>
      <c r="H9" s="98"/>
      <c r="I9" s="89"/>
      <c r="J9" s="91"/>
      <c r="K9" s="49" t="s">
        <v>9</v>
      </c>
      <c r="L9" s="50" t="s">
        <v>10</v>
      </c>
      <c r="M9" s="50" t="s">
        <v>11</v>
      </c>
      <c r="N9" s="51" t="s">
        <v>15</v>
      </c>
      <c r="O9" s="87"/>
    </row>
    <row r="10" spans="1:17" ht="57" customHeight="1" x14ac:dyDescent="0.3">
      <c r="A10" s="78" t="s">
        <v>27</v>
      </c>
      <c r="B10" s="156" t="s">
        <v>124</v>
      </c>
      <c r="C10" s="3" t="s">
        <v>22</v>
      </c>
      <c r="D10" s="20" t="s">
        <v>60</v>
      </c>
      <c r="E10" s="3" t="s">
        <v>133</v>
      </c>
      <c r="F10" s="16" t="s">
        <v>29</v>
      </c>
      <c r="G10" s="3">
        <v>2</v>
      </c>
      <c r="H10" s="3">
        <v>2</v>
      </c>
      <c r="I10" s="13">
        <f>(G10+H10)</f>
        <v>4</v>
      </c>
      <c r="J10" s="14" t="str">
        <f t="shared" ref="J10:J56" si="0">IF(I10&lt;4,"NO SIGNIFICATIVO",IF(I10&lt;8,"SIGNIFICATIVO",IF(I10&lt;12,"MUY SIGNIFICATIVO","")))</f>
        <v>SIGNIFICATIVO</v>
      </c>
      <c r="K10" s="8" t="s">
        <v>79</v>
      </c>
      <c r="L10" s="8" t="s">
        <v>79</v>
      </c>
      <c r="M10" s="8" t="s">
        <v>79</v>
      </c>
      <c r="N10" s="8" t="s">
        <v>72</v>
      </c>
      <c r="O10" s="21" t="s">
        <v>61</v>
      </c>
    </row>
    <row r="11" spans="1:17" ht="27.6" x14ac:dyDescent="0.3">
      <c r="A11" s="75"/>
      <c r="B11" s="74"/>
      <c r="C11" s="4" t="s">
        <v>22</v>
      </c>
      <c r="D11" s="10" t="s">
        <v>55</v>
      </c>
      <c r="E11" s="4" t="s">
        <v>133</v>
      </c>
      <c r="F11" s="16" t="s">
        <v>29</v>
      </c>
      <c r="G11" s="4">
        <v>2</v>
      </c>
      <c r="H11" s="4">
        <v>2</v>
      </c>
      <c r="I11" s="13">
        <f t="shared" ref="I11:I56" si="1">(G11+H11)</f>
        <v>4</v>
      </c>
      <c r="J11" s="15" t="str">
        <f t="shared" si="0"/>
        <v>SIGNIFICATIVO</v>
      </c>
      <c r="K11" s="6" t="s">
        <v>79</v>
      </c>
      <c r="L11" s="6" t="s">
        <v>79</v>
      </c>
      <c r="M11" s="6" t="s">
        <v>79</v>
      </c>
      <c r="N11" s="8" t="s">
        <v>72</v>
      </c>
      <c r="O11" s="19" t="s">
        <v>62</v>
      </c>
    </row>
    <row r="12" spans="1:17" ht="41.4" x14ac:dyDescent="0.3">
      <c r="A12" s="75"/>
      <c r="B12" s="74"/>
      <c r="C12" s="4" t="s">
        <v>21</v>
      </c>
      <c r="D12" s="10" t="s">
        <v>63</v>
      </c>
      <c r="E12" s="4" t="s">
        <v>84</v>
      </c>
      <c r="F12" s="16" t="s">
        <v>29</v>
      </c>
      <c r="G12" s="4">
        <v>4</v>
      </c>
      <c r="H12" s="4">
        <v>5</v>
      </c>
      <c r="I12" s="13">
        <f t="shared" si="1"/>
        <v>9</v>
      </c>
      <c r="J12" s="15" t="str">
        <f t="shared" si="0"/>
        <v>MUY SIGNIFICATIVO</v>
      </c>
      <c r="K12" s="6" t="s">
        <v>54</v>
      </c>
      <c r="L12" s="6" t="s">
        <v>54</v>
      </c>
      <c r="M12" s="6" t="s">
        <v>134</v>
      </c>
      <c r="N12" s="8" t="s">
        <v>135</v>
      </c>
      <c r="O12" s="19" t="s">
        <v>80</v>
      </c>
    </row>
    <row r="13" spans="1:17" ht="55.2" x14ac:dyDescent="0.3">
      <c r="A13" s="75"/>
      <c r="B13" s="74" t="s">
        <v>69</v>
      </c>
      <c r="C13" s="4" t="s">
        <v>22</v>
      </c>
      <c r="D13" s="10" t="s">
        <v>40</v>
      </c>
      <c r="E13" s="4" t="s">
        <v>45</v>
      </c>
      <c r="F13" s="16" t="s">
        <v>29</v>
      </c>
      <c r="G13" s="4">
        <v>4</v>
      </c>
      <c r="H13" s="4">
        <v>5</v>
      </c>
      <c r="I13" s="13">
        <f t="shared" si="1"/>
        <v>9</v>
      </c>
      <c r="J13" s="15" t="str">
        <f t="shared" si="0"/>
        <v>MUY SIGNIFICATIVO</v>
      </c>
      <c r="K13" s="6" t="s">
        <v>54</v>
      </c>
      <c r="L13" s="6" t="s">
        <v>79</v>
      </c>
      <c r="M13" s="6" t="s">
        <v>136</v>
      </c>
      <c r="N13" s="8" t="s">
        <v>137</v>
      </c>
      <c r="O13" s="19" t="s">
        <v>75</v>
      </c>
    </row>
    <row r="14" spans="1:17" ht="27.6" x14ac:dyDescent="0.3">
      <c r="A14" s="75"/>
      <c r="B14" s="74"/>
      <c r="C14" s="4" t="s">
        <v>22</v>
      </c>
      <c r="D14" s="10" t="s">
        <v>120</v>
      </c>
      <c r="E14" s="4" t="s">
        <v>81</v>
      </c>
      <c r="F14" s="16" t="s">
        <v>28</v>
      </c>
      <c r="G14" s="4">
        <v>4</v>
      </c>
      <c r="H14" s="4">
        <v>5</v>
      </c>
      <c r="I14" s="13">
        <f t="shared" si="1"/>
        <v>9</v>
      </c>
      <c r="J14" s="15" t="str">
        <f t="shared" si="0"/>
        <v>MUY SIGNIFICATIVO</v>
      </c>
      <c r="K14" s="6" t="s">
        <v>54</v>
      </c>
      <c r="L14" s="6" t="s">
        <v>54</v>
      </c>
      <c r="M14" s="6" t="s">
        <v>82</v>
      </c>
      <c r="N14" s="8" t="s">
        <v>132</v>
      </c>
      <c r="O14" s="19" t="s">
        <v>83</v>
      </c>
    </row>
    <row r="15" spans="1:17" ht="27.6" x14ac:dyDescent="0.3">
      <c r="A15" s="75"/>
      <c r="B15" s="74" t="s">
        <v>33</v>
      </c>
      <c r="C15" s="4" t="s">
        <v>21</v>
      </c>
      <c r="D15" s="10" t="s">
        <v>70</v>
      </c>
      <c r="E15" s="4" t="s">
        <v>84</v>
      </c>
      <c r="F15" s="16" t="s">
        <v>29</v>
      </c>
      <c r="G15" s="4">
        <v>4</v>
      </c>
      <c r="H15" s="4">
        <v>4</v>
      </c>
      <c r="I15" s="13">
        <f t="shared" si="1"/>
        <v>8</v>
      </c>
      <c r="J15" s="15" t="str">
        <f t="shared" si="0"/>
        <v>MUY SIGNIFICATIVO</v>
      </c>
      <c r="K15" s="6" t="s">
        <v>54</v>
      </c>
      <c r="L15" s="6" t="s">
        <v>79</v>
      </c>
      <c r="M15" s="6" t="s">
        <v>54</v>
      </c>
      <c r="N15" s="8" t="s">
        <v>135</v>
      </c>
      <c r="O15" s="19" t="s">
        <v>85</v>
      </c>
    </row>
    <row r="16" spans="1:17" ht="27.6" x14ac:dyDescent="0.3">
      <c r="A16" s="75"/>
      <c r="B16" s="74"/>
      <c r="C16" s="4" t="s">
        <v>22</v>
      </c>
      <c r="D16" s="10" t="s">
        <v>41</v>
      </c>
      <c r="E16" s="4" t="s">
        <v>138</v>
      </c>
      <c r="F16" s="16" t="s">
        <v>29</v>
      </c>
      <c r="G16" s="4">
        <v>4</v>
      </c>
      <c r="H16" s="4">
        <v>4</v>
      </c>
      <c r="I16" s="13">
        <f t="shared" si="1"/>
        <v>8</v>
      </c>
      <c r="J16" s="15" t="str">
        <f t="shared" si="0"/>
        <v>MUY SIGNIFICATIVO</v>
      </c>
      <c r="K16" s="6" t="s">
        <v>79</v>
      </c>
      <c r="L16" s="6" t="s">
        <v>54</v>
      </c>
      <c r="M16" s="6" t="s">
        <v>54</v>
      </c>
      <c r="N16" s="8" t="s">
        <v>72</v>
      </c>
      <c r="O16" s="19" t="s">
        <v>139</v>
      </c>
    </row>
    <row r="17" spans="1:15" ht="27.6" x14ac:dyDescent="0.3">
      <c r="A17" s="75"/>
      <c r="B17" s="74"/>
      <c r="C17" s="4" t="s">
        <v>22</v>
      </c>
      <c r="D17" s="10" t="s">
        <v>86</v>
      </c>
      <c r="E17" s="4" t="s">
        <v>140</v>
      </c>
      <c r="F17" s="16" t="s">
        <v>28</v>
      </c>
      <c r="G17" s="4">
        <v>3</v>
      </c>
      <c r="H17" s="4">
        <v>4</v>
      </c>
      <c r="I17" s="13">
        <f t="shared" si="1"/>
        <v>7</v>
      </c>
      <c r="J17" s="15" t="str">
        <f t="shared" si="0"/>
        <v>SIGNIFICATIVO</v>
      </c>
      <c r="K17" s="6" t="s">
        <v>54</v>
      </c>
      <c r="L17" s="6" t="s">
        <v>79</v>
      </c>
      <c r="M17" s="6" t="s">
        <v>141</v>
      </c>
      <c r="N17" s="8" t="s">
        <v>87</v>
      </c>
      <c r="O17" s="19" t="s">
        <v>142</v>
      </c>
    </row>
    <row r="18" spans="1:15" ht="27.6" x14ac:dyDescent="0.3">
      <c r="A18" s="75"/>
      <c r="B18" s="74"/>
      <c r="C18" s="4" t="s">
        <v>22</v>
      </c>
      <c r="D18" s="10" t="s">
        <v>78</v>
      </c>
      <c r="E18" s="4" t="s">
        <v>143</v>
      </c>
      <c r="F18" s="16" t="s">
        <v>28</v>
      </c>
      <c r="G18" s="4">
        <v>4</v>
      </c>
      <c r="H18" s="4">
        <v>4</v>
      </c>
      <c r="I18" s="13">
        <f t="shared" si="1"/>
        <v>8</v>
      </c>
      <c r="J18" s="15" t="str">
        <f t="shared" si="0"/>
        <v>MUY SIGNIFICATIVO</v>
      </c>
      <c r="K18" s="6" t="s">
        <v>54</v>
      </c>
      <c r="L18" s="6" t="s">
        <v>79</v>
      </c>
      <c r="M18" s="6" t="s">
        <v>144</v>
      </c>
      <c r="N18" s="22" t="s">
        <v>145</v>
      </c>
      <c r="O18" s="23" t="s">
        <v>146</v>
      </c>
    </row>
    <row r="19" spans="1:15" ht="41.4" x14ac:dyDescent="0.3">
      <c r="A19" s="75"/>
      <c r="B19" s="67" t="s">
        <v>77</v>
      </c>
      <c r="C19" s="4" t="s">
        <v>23</v>
      </c>
      <c r="D19" s="10" t="s">
        <v>71</v>
      </c>
      <c r="E19" s="4" t="s">
        <v>46</v>
      </c>
      <c r="F19" s="16" t="s">
        <v>29</v>
      </c>
      <c r="G19" s="4">
        <v>3</v>
      </c>
      <c r="H19" s="4">
        <v>2</v>
      </c>
      <c r="I19" s="13">
        <f t="shared" si="1"/>
        <v>5</v>
      </c>
      <c r="J19" s="15" t="str">
        <f t="shared" si="0"/>
        <v>SIGNIFICATIVO</v>
      </c>
      <c r="K19" s="6" t="s">
        <v>79</v>
      </c>
      <c r="L19" s="6" t="s">
        <v>54</v>
      </c>
      <c r="M19" s="6" t="s">
        <v>74</v>
      </c>
      <c r="N19" s="6" t="s">
        <v>147</v>
      </c>
      <c r="O19" s="19" t="s">
        <v>148</v>
      </c>
    </row>
    <row r="20" spans="1:15" ht="55.2" x14ac:dyDescent="0.3">
      <c r="A20" s="75"/>
      <c r="B20" s="68"/>
      <c r="C20" s="4" t="s">
        <v>22</v>
      </c>
      <c r="D20" s="10" t="s">
        <v>63</v>
      </c>
      <c r="E20" s="4" t="s">
        <v>88</v>
      </c>
      <c r="F20" s="16" t="s">
        <v>29</v>
      </c>
      <c r="G20" s="4">
        <v>3</v>
      </c>
      <c r="H20" s="4">
        <v>4</v>
      </c>
      <c r="I20" s="13">
        <f t="shared" si="1"/>
        <v>7</v>
      </c>
      <c r="J20" s="15" t="str">
        <f t="shared" si="0"/>
        <v>SIGNIFICATIVO</v>
      </c>
      <c r="K20" s="6" t="s">
        <v>79</v>
      </c>
      <c r="L20" s="6" t="s">
        <v>79</v>
      </c>
      <c r="M20" s="6" t="s">
        <v>149</v>
      </c>
      <c r="N20" s="8" t="s">
        <v>135</v>
      </c>
      <c r="O20" s="19" t="s">
        <v>150</v>
      </c>
    </row>
    <row r="21" spans="1:15" ht="27.6" x14ac:dyDescent="0.3">
      <c r="A21" s="75"/>
      <c r="B21" s="68"/>
      <c r="C21" s="4" t="s">
        <v>22</v>
      </c>
      <c r="D21" s="10" t="s">
        <v>89</v>
      </c>
      <c r="E21" s="4" t="s">
        <v>90</v>
      </c>
      <c r="F21" s="16" t="s">
        <v>29</v>
      </c>
      <c r="G21" s="4">
        <v>3</v>
      </c>
      <c r="H21" s="4">
        <v>4</v>
      </c>
      <c r="I21" s="13">
        <f t="shared" si="1"/>
        <v>7</v>
      </c>
      <c r="J21" s="15" t="str">
        <f t="shared" si="0"/>
        <v>SIGNIFICATIVO</v>
      </c>
      <c r="K21" s="6" t="s">
        <v>54</v>
      </c>
      <c r="L21" s="6" t="s">
        <v>54</v>
      </c>
      <c r="M21" s="6" t="s">
        <v>54</v>
      </c>
      <c r="N21" s="8" t="s">
        <v>73</v>
      </c>
      <c r="O21" s="19" t="s">
        <v>151</v>
      </c>
    </row>
    <row r="22" spans="1:15" ht="110.4" x14ac:dyDescent="0.3">
      <c r="A22" s="75"/>
      <c r="B22" s="68"/>
      <c r="C22" s="4" t="s">
        <v>21</v>
      </c>
      <c r="D22" s="10" t="s">
        <v>24</v>
      </c>
      <c r="E22" s="4" t="s">
        <v>152</v>
      </c>
      <c r="F22" s="16" t="s">
        <v>29</v>
      </c>
      <c r="G22" s="4">
        <v>3</v>
      </c>
      <c r="H22" s="4">
        <v>4</v>
      </c>
      <c r="I22" s="13">
        <f t="shared" si="1"/>
        <v>7</v>
      </c>
      <c r="J22" s="15" t="str">
        <f t="shared" si="0"/>
        <v>SIGNIFICATIVO</v>
      </c>
      <c r="K22" s="6" t="s">
        <v>79</v>
      </c>
      <c r="L22" s="6" t="s">
        <v>79</v>
      </c>
      <c r="M22" s="6" t="s">
        <v>91</v>
      </c>
      <c r="N22" s="8" t="s">
        <v>92</v>
      </c>
      <c r="O22" s="19" t="s">
        <v>93</v>
      </c>
    </row>
    <row r="23" spans="1:15" x14ac:dyDescent="0.3">
      <c r="A23" s="75"/>
      <c r="B23" s="68"/>
      <c r="C23" s="4" t="s">
        <v>21</v>
      </c>
      <c r="D23" s="10" t="s">
        <v>25</v>
      </c>
      <c r="E23" s="4" t="s">
        <v>153</v>
      </c>
      <c r="F23" s="16" t="s">
        <v>28</v>
      </c>
      <c r="G23" s="4">
        <v>3</v>
      </c>
      <c r="H23" s="4">
        <v>4</v>
      </c>
      <c r="I23" s="13">
        <f t="shared" si="1"/>
        <v>7</v>
      </c>
      <c r="J23" s="15" t="str">
        <f t="shared" si="0"/>
        <v>SIGNIFICATIVO</v>
      </c>
      <c r="K23" s="6" t="s">
        <v>54</v>
      </c>
      <c r="L23" s="6" t="s">
        <v>54</v>
      </c>
      <c r="M23" s="6" t="s">
        <v>94</v>
      </c>
      <c r="N23" s="8" t="s">
        <v>95</v>
      </c>
      <c r="O23" s="19" t="s">
        <v>96</v>
      </c>
    </row>
    <row r="24" spans="1:15" ht="36" customHeight="1" x14ac:dyDescent="0.3">
      <c r="A24" s="75"/>
      <c r="B24" s="26" t="s">
        <v>53</v>
      </c>
      <c r="C24" s="4" t="s">
        <v>22</v>
      </c>
      <c r="D24" s="10" t="s">
        <v>154</v>
      </c>
      <c r="E24" s="4" t="s">
        <v>88</v>
      </c>
      <c r="F24" s="16" t="s">
        <v>29</v>
      </c>
      <c r="G24" s="4">
        <v>3</v>
      </c>
      <c r="H24" s="4">
        <v>3</v>
      </c>
      <c r="I24" s="13">
        <f t="shared" si="1"/>
        <v>6</v>
      </c>
      <c r="J24" s="15" t="str">
        <f t="shared" si="0"/>
        <v>SIGNIFICATIVO</v>
      </c>
      <c r="K24" s="6" t="s">
        <v>54</v>
      </c>
      <c r="L24" s="6" t="s">
        <v>54</v>
      </c>
      <c r="M24" s="6" t="s">
        <v>54</v>
      </c>
      <c r="N24" s="8" t="s">
        <v>101</v>
      </c>
      <c r="O24" s="19" t="s">
        <v>151</v>
      </c>
    </row>
    <row r="25" spans="1:15" ht="28.5" customHeight="1" x14ac:dyDescent="0.3">
      <c r="A25" s="79" t="s">
        <v>27</v>
      </c>
      <c r="B25" s="74" t="s">
        <v>42</v>
      </c>
      <c r="C25" s="4" t="s">
        <v>20</v>
      </c>
      <c r="D25" s="10" t="s">
        <v>43</v>
      </c>
      <c r="E25" s="4" t="s">
        <v>59</v>
      </c>
      <c r="F25" s="16" t="s">
        <v>29</v>
      </c>
      <c r="G25" s="4">
        <v>3</v>
      </c>
      <c r="H25" s="4">
        <v>3</v>
      </c>
      <c r="I25" s="13">
        <f t="shared" si="1"/>
        <v>6</v>
      </c>
      <c r="J25" s="15" t="str">
        <f t="shared" si="0"/>
        <v>SIGNIFICATIVO</v>
      </c>
      <c r="K25" s="6" t="s">
        <v>79</v>
      </c>
      <c r="L25" s="6" t="s">
        <v>79</v>
      </c>
      <c r="M25" s="6" t="s">
        <v>11</v>
      </c>
      <c r="N25" s="8" t="s">
        <v>103</v>
      </c>
      <c r="O25" s="19" t="s">
        <v>102</v>
      </c>
    </row>
    <row r="26" spans="1:15" ht="69" x14ac:dyDescent="0.3">
      <c r="A26" s="79"/>
      <c r="B26" s="74"/>
      <c r="C26" s="4" t="s">
        <v>22</v>
      </c>
      <c r="D26" s="10" t="s">
        <v>56</v>
      </c>
      <c r="E26" s="4" t="s">
        <v>155</v>
      </c>
      <c r="F26" s="16" t="s">
        <v>29</v>
      </c>
      <c r="G26" s="4">
        <v>4</v>
      </c>
      <c r="H26" s="4">
        <v>4</v>
      </c>
      <c r="I26" s="13">
        <f t="shared" si="1"/>
        <v>8</v>
      </c>
      <c r="J26" s="15" t="str">
        <f t="shared" si="0"/>
        <v>MUY SIGNIFICATIVO</v>
      </c>
      <c r="K26" s="6" t="s">
        <v>79</v>
      </c>
      <c r="L26" s="6" t="s">
        <v>54</v>
      </c>
      <c r="M26" s="6" t="s">
        <v>156</v>
      </c>
      <c r="N26" s="8" t="s">
        <v>157</v>
      </c>
      <c r="O26" s="19" t="s">
        <v>158</v>
      </c>
    </row>
    <row r="27" spans="1:15" ht="42.75" customHeight="1" x14ac:dyDescent="0.3">
      <c r="A27" s="76" t="s">
        <v>27</v>
      </c>
      <c r="B27" s="99" t="s">
        <v>64</v>
      </c>
      <c r="C27" s="4" t="s">
        <v>22</v>
      </c>
      <c r="D27" s="10" t="s">
        <v>65</v>
      </c>
      <c r="E27" s="4" t="s">
        <v>159</v>
      </c>
      <c r="F27" s="16" t="s">
        <v>29</v>
      </c>
      <c r="G27" s="4">
        <v>3</v>
      </c>
      <c r="H27" s="4">
        <v>3</v>
      </c>
      <c r="I27" s="13">
        <f t="shared" si="1"/>
        <v>6</v>
      </c>
      <c r="J27" s="15" t="str">
        <f>IF(I27&lt;4,"NO SIGNIFICATIVO",IF(I27&lt;8,"SIGNIFICATIVO",IF(I27&lt;12,"MUY SIGNIFICATIVO","")))</f>
        <v>SIGNIFICATIVO</v>
      </c>
      <c r="K27" s="6" t="s">
        <v>79</v>
      </c>
      <c r="L27" s="6" t="s">
        <v>79</v>
      </c>
      <c r="M27" s="6" t="s">
        <v>79</v>
      </c>
      <c r="N27" s="8" t="s">
        <v>104</v>
      </c>
      <c r="O27" s="19" t="s">
        <v>109</v>
      </c>
    </row>
    <row r="28" spans="1:15" ht="21.75" customHeight="1" x14ac:dyDescent="0.3">
      <c r="A28" s="77"/>
      <c r="B28" s="99"/>
      <c r="C28" s="4" t="s">
        <v>21</v>
      </c>
      <c r="D28" s="10" t="s">
        <v>63</v>
      </c>
      <c r="E28" s="4" t="s">
        <v>105</v>
      </c>
      <c r="F28" s="16" t="s">
        <v>29</v>
      </c>
      <c r="G28" s="4">
        <v>3</v>
      </c>
      <c r="H28" s="4">
        <v>3</v>
      </c>
      <c r="I28" s="13">
        <f t="shared" si="1"/>
        <v>6</v>
      </c>
      <c r="J28" s="15" t="str">
        <f>IF(I28&lt;4,"NO SIGNIFICATIVO",IF(I28&lt;8,"SIGNIFICATIVO",IF(I28&lt;12,"MUY SIGNIFICATIVO","")))</f>
        <v>SIGNIFICATIVO</v>
      </c>
      <c r="K28" s="6" t="s">
        <v>79</v>
      </c>
      <c r="L28" s="6" t="s">
        <v>79</v>
      </c>
      <c r="M28" s="6" t="s">
        <v>79</v>
      </c>
      <c r="N28" s="8" t="s">
        <v>160</v>
      </c>
      <c r="O28" s="19" t="s">
        <v>161</v>
      </c>
    </row>
    <row r="29" spans="1:15" ht="27.6" x14ac:dyDescent="0.3">
      <c r="A29" s="77"/>
      <c r="B29" s="99" t="s">
        <v>30</v>
      </c>
      <c r="C29" s="4" t="s">
        <v>22</v>
      </c>
      <c r="D29" s="10" t="s">
        <v>114</v>
      </c>
      <c r="E29" s="4" t="s">
        <v>179</v>
      </c>
      <c r="F29" s="16" t="s">
        <v>28</v>
      </c>
      <c r="G29" s="4">
        <v>4</v>
      </c>
      <c r="H29" s="4">
        <v>4</v>
      </c>
      <c r="I29" s="13">
        <f t="shared" si="1"/>
        <v>8</v>
      </c>
      <c r="J29" s="15" t="str">
        <f>IF(I29&lt;4,"NO SIGNIFICATIVO",IF(I29&lt;8,"SIGNIFICATIVO",IF(I29&lt;12,"MUY SIGNIFICATIVO","")))</f>
        <v>MUY SIGNIFICATIVO</v>
      </c>
      <c r="K29" s="6" t="s">
        <v>79</v>
      </c>
      <c r="L29" s="6" t="s">
        <v>79</v>
      </c>
      <c r="M29" s="6" t="s">
        <v>144</v>
      </c>
      <c r="N29" s="8" t="s">
        <v>162</v>
      </c>
      <c r="O29" s="19" t="s">
        <v>163</v>
      </c>
    </row>
    <row r="30" spans="1:15" ht="27.6" x14ac:dyDescent="0.3">
      <c r="A30" s="77"/>
      <c r="B30" s="99"/>
      <c r="C30" s="4" t="s">
        <v>22</v>
      </c>
      <c r="D30" s="10" t="s">
        <v>40</v>
      </c>
      <c r="E30" s="4" t="s">
        <v>45</v>
      </c>
      <c r="F30" s="16" t="s">
        <v>29</v>
      </c>
      <c r="G30" s="4">
        <v>4</v>
      </c>
      <c r="H30" s="4">
        <v>4</v>
      </c>
      <c r="I30" s="13">
        <f t="shared" si="1"/>
        <v>8</v>
      </c>
      <c r="J30" s="15" t="str">
        <f>IF(I30&lt;4,"NO SIGNIFICATIVO",IF(I30&lt;8,"SIGNIFICATIVO",IF(I30&lt;12,"MUY SIGNIFICATIVO","")))</f>
        <v>MUY SIGNIFICATIVO</v>
      </c>
      <c r="K30" s="6" t="s">
        <v>79</v>
      </c>
      <c r="L30" s="6" t="s">
        <v>79</v>
      </c>
      <c r="M30" s="6" t="s">
        <v>82</v>
      </c>
      <c r="N30" s="8" t="s">
        <v>106</v>
      </c>
      <c r="O30" s="19" t="s">
        <v>164</v>
      </c>
    </row>
    <row r="31" spans="1:15" ht="27.6" x14ac:dyDescent="0.3">
      <c r="A31" s="78"/>
      <c r="B31" s="17" t="s">
        <v>52</v>
      </c>
      <c r="C31" s="4" t="s">
        <v>22</v>
      </c>
      <c r="D31" s="10" t="s">
        <v>60</v>
      </c>
      <c r="E31" s="4" t="s">
        <v>159</v>
      </c>
      <c r="F31" s="16" t="s">
        <v>29</v>
      </c>
      <c r="G31" s="4">
        <v>3</v>
      </c>
      <c r="H31" s="4">
        <v>3</v>
      </c>
      <c r="I31" s="13">
        <f t="shared" si="1"/>
        <v>6</v>
      </c>
      <c r="J31" s="15" t="str">
        <f>IF(I31&lt;4,"NO SIGNIFICATIVO",IF(I31&lt;8,"SIGNIFICATIVO",IF(I31&lt;12,"MUY SIGNIFICATIVO","")))</f>
        <v>SIGNIFICATIVO</v>
      </c>
      <c r="K31" s="6" t="s">
        <v>79</v>
      </c>
      <c r="L31" s="6" t="s">
        <v>79</v>
      </c>
      <c r="M31" s="6" t="s">
        <v>107</v>
      </c>
      <c r="N31" s="8" t="s">
        <v>104</v>
      </c>
      <c r="O31" s="19" t="s">
        <v>108</v>
      </c>
    </row>
    <row r="32" spans="1:15" ht="35.25" customHeight="1" x14ac:dyDescent="0.3">
      <c r="A32" s="79" t="s">
        <v>27</v>
      </c>
      <c r="B32" s="74" t="s">
        <v>38</v>
      </c>
      <c r="C32" s="4" t="s">
        <v>22</v>
      </c>
      <c r="D32" s="11" t="s">
        <v>37</v>
      </c>
      <c r="E32" s="4" t="s">
        <v>165</v>
      </c>
      <c r="F32" s="16" t="s">
        <v>29</v>
      </c>
      <c r="G32" s="4">
        <v>3</v>
      </c>
      <c r="H32" s="4">
        <v>4</v>
      </c>
      <c r="I32" s="13">
        <f t="shared" si="1"/>
        <v>7</v>
      </c>
      <c r="J32" s="15" t="str">
        <f t="shared" si="0"/>
        <v>SIGNIFICATIVO</v>
      </c>
      <c r="K32" s="6" t="s">
        <v>79</v>
      </c>
      <c r="L32" s="6" t="s">
        <v>79</v>
      </c>
      <c r="M32" s="6" t="s">
        <v>79</v>
      </c>
      <c r="N32" s="8" t="s">
        <v>166</v>
      </c>
      <c r="O32" s="19" t="s">
        <v>167</v>
      </c>
    </row>
    <row r="33" spans="1:15" ht="51.75" customHeight="1" x14ac:dyDescent="0.3">
      <c r="A33" s="79"/>
      <c r="B33" s="74"/>
      <c r="C33" s="4" t="s">
        <v>22</v>
      </c>
      <c r="D33" s="11" t="s">
        <v>66</v>
      </c>
      <c r="E33" s="4" t="s">
        <v>165</v>
      </c>
      <c r="F33" s="16" t="s">
        <v>29</v>
      </c>
      <c r="G33" s="4">
        <v>4</v>
      </c>
      <c r="H33" s="4">
        <v>3</v>
      </c>
      <c r="I33" s="13">
        <f t="shared" si="1"/>
        <v>7</v>
      </c>
      <c r="J33" s="15" t="str">
        <f t="shared" si="0"/>
        <v>SIGNIFICATIVO</v>
      </c>
      <c r="K33" s="6" t="s">
        <v>79</v>
      </c>
      <c r="L33" s="6" t="s">
        <v>79</v>
      </c>
      <c r="M33" s="6" t="s">
        <v>11</v>
      </c>
      <c r="N33" s="8" t="s">
        <v>168</v>
      </c>
      <c r="O33" s="19" t="s">
        <v>169</v>
      </c>
    </row>
    <row r="34" spans="1:15" ht="27.6" x14ac:dyDescent="0.3">
      <c r="A34" s="76" t="s">
        <v>27</v>
      </c>
      <c r="B34" s="71" t="s">
        <v>49</v>
      </c>
      <c r="C34" s="4" t="s">
        <v>23</v>
      </c>
      <c r="D34" s="12" t="s">
        <v>67</v>
      </c>
      <c r="E34" s="4" t="s">
        <v>105</v>
      </c>
      <c r="F34" s="16" t="s">
        <v>29</v>
      </c>
      <c r="G34" s="4">
        <v>3</v>
      </c>
      <c r="H34" s="4">
        <v>4</v>
      </c>
      <c r="I34" s="13">
        <f t="shared" si="1"/>
        <v>7</v>
      </c>
      <c r="J34" s="15" t="str">
        <f>IF(I34&lt;4,"NO SIGNIFICATIVO",IF(I34&lt;8,"SIGNIFICATIVO",IF(I34&lt;12,"MUY SIGNIFICATIVO","")))</f>
        <v>SIGNIFICATIVO</v>
      </c>
      <c r="K34" s="6" t="s">
        <v>79</v>
      </c>
      <c r="L34" s="6" t="s">
        <v>79</v>
      </c>
      <c r="M34" s="6" t="s">
        <v>170</v>
      </c>
      <c r="N34" s="25" t="s">
        <v>110</v>
      </c>
      <c r="O34" s="19" t="s">
        <v>171</v>
      </c>
    </row>
    <row r="35" spans="1:15" ht="36" customHeight="1" x14ac:dyDescent="0.3">
      <c r="A35" s="77"/>
      <c r="B35" s="72"/>
      <c r="C35" s="4" t="s">
        <v>23</v>
      </c>
      <c r="D35" s="10" t="s">
        <v>50</v>
      </c>
      <c r="E35" s="4" t="s">
        <v>46</v>
      </c>
      <c r="F35" s="16" t="s">
        <v>29</v>
      </c>
      <c r="G35" s="4">
        <v>1</v>
      </c>
      <c r="H35" s="4">
        <v>1</v>
      </c>
      <c r="I35" s="13">
        <f t="shared" si="1"/>
        <v>2</v>
      </c>
      <c r="J35" s="15" t="str">
        <f>IF(I35&lt;4,"NO SIGNIFICATIVO",IF(I35&lt;8,"SIGNIFICATIVO",IF(I35&lt;12,"MUY SIGNIFICATIVO","")))</f>
        <v>NO SIGNIFICATIVO</v>
      </c>
      <c r="K35" s="6" t="s">
        <v>54</v>
      </c>
      <c r="L35" s="6" t="s">
        <v>54</v>
      </c>
      <c r="M35" s="6" t="s">
        <v>125</v>
      </c>
      <c r="N35" s="8" t="s">
        <v>110</v>
      </c>
      <c r="O35" s="19" t="s">
        <v>172</v>
      </c>
    </row>
    <row r="36" spans="1:15" ht="25.5" customHeight="1" x14ac:dyDescent="0.3">
      <c r="A36" s="78"/>
      <c r="B36" s="73"/>
      <c r="C36" s="4" t="s">
        <v>23</v>
      </c>
      <c r="D36" s="10" t="s">
        <v>51</v>
      </c>
      <c r="E36" s="4" t="s">
        <v>46</v>
      </c>
      <c r="F36" s="16" t="s">
        <v>29</v>
      </c>
      <c r="G36" s="4">
        <v>1</v>
      </c>
      <c r="H36" s="4">
        <v>1</v>
      </c>
      <c r="I36" s="13">
        <f t="shared" si="1"/>
        <v>2</v>
      </c>
      <c r="J36" s="15" t="str">
        <f>IF(I36&lt;4,"NO SIGNIFICATIVO",IF(I36&lt;8,"SIGNIFICATIVO",IF(I36&lt;12,"MUY SIGNIFICATIVO","")))</f>
        <v>NO SIGNIFICATIVO</v>
      </c>
      <c r="K36" s="6" t="s">
        <v>54</v>
      </c>
      <c r="L36" s="6" t="s">
        <v>54</v>
      </c>
      <c r="M36" s="6" t="s">
        <v>125</v>
      </c>
      <c r="N36" s="8" t="s">
        <v>110</v>
      </c>
      <c r="O36" s="19" t="s">
        <v>173</v>
      </c>
    </row>
    <row r="37" spans="1:15" ht="110.4" x14ac:dyDescent="0.3">
      <c r="A37" s="79" t="s">
        <v>27</v>
      </c>
      <c r="B37" s="100" t="s">
        <v>39</v>
      </c>
      <c r="C37" s="4" t="s">
        <v>21</v>
      </c>
      <c r="D37" s="10" t="s">
        <v>24</v>
      </c>
      <c r="E37" s="4" t="s">
        <v>174</v>
      </c>
      <c r="F37" s="16" t="s">
        <v>29</v>
      </c>
      <c r="G37" s="4">
        <v>3</v>
      </c>
      <c r="H37" s="4">
        <v>4</v>
      </c>
      <c r="I37" s="13">
        <f t="shared" si="1"/>
        <v>7</v>
      </c>
      <c r="J37" s="15" t="str">
        <f t="shared" si="0"/>
        <v>SIGNIFICATIVO</v>
      </c>
      <c r="K37" s="6" t="s">
        <v>79</v>
      </c>
      <c r="L37" s="6" t="s">
        <v>79</v>
      </c>
      <c r="M37" s="6" t="s">
        <v>91</v>
      </c>
      <c r="N37" s="8" t="s">
        <v>111</v>
      </c>
      <c r="O37" s="19" t="s">
        <v>93</v>
      </c>
    </row>
    <row r="38" spans="1:15" x14ac:dyDescent="0.3">
      <c r="A38" s="79"/>
      <c r="B38" s="100"/>
      <c r="C38" s="4" t="s">
        <v>21</v>
      </c>
      <c r="D38" s="10" t="s">
        <v>25</v>
      </c>
      <c r="E38" s="4" t="s">
        <v>153</v>
      </c>
      <c r="F38" s="16" t="s">
        <v>28</v>
      </c>
      <c r="G38" s="4">
        <v>3</v>
      </c>
      <c r="H38" s="4">
        <v>4</v>
      </c>
      <c r="I38" s="13">
        <f t="shared" si="1"/>
        <v>7</v>
      </c>
      <c r="J38" s="15" t="str">
        <f t="shared" si="0"/>
        <v>SIGNIFICATIVO</v>
      </c>
      <c r="K38" s="6" t="s">
        <v>54</v>
      </c>
      <c r="L38" s="6" t="s">
        <v>54</v>
      </c>
      <c r="M38" s="6" t="s">
        <v>94</v>
      </c>
      <c r="N38" s="8" t="s">
        <v>95</v>
      </c>
      <c r="O38" s="19" t="s">
        <v>96</v>
      </c>
    </row>
    <row r="39" spans="1:15" ht="27.6" x14ac:dyDescent="0.3">
      <c r="A39" s="79"/>
      <c r="B39" s="66" t="s">
        <v>175</v>
      </c>
      <c r="C39" s="4" t="s">
        <v>21</v>
      </c>
      <c r="D39" s="10" t="s">
        <v>24</v>
      </c>
      <c r="E39" s="4" t="s">
        <v>174</v>
      </c>
      <c r="F39" s="16" t="s">
        <v>29</v>
      </c>
      <c r="G39" s="4">
        <v>3</v>
      </c>
      <c r="H39" s="4">
        <v>4</v>
      </c>
      <c r="I39" s="13">
        <f t="shared" si="1"/>
        <v>7</v>
      </c>
      <c r="J39" s="15" t="str">
        <f t="shared" si="0"/>
        <v>SIGNIFICATIVO</v>
      </c>
      <c r="K39" s="6" t="s">
        <v>79</v>
      </c>
      <c r="L39" s="6" t="s">
        <v>79</v>
      </c>
      <c r="M39" s="6" t="s">
        <v>112</v>
      </c>
      <c r="N39" s="8" t="s">
        <v>113</v>
      </c>
      <c r="O39" s="19" t="s">
        <v>176</v>
      </c>
    </row>
    <row r="40" spans="1:15" ht="27.6" x14ac:dyDescent="0.3">
      <c r="A40" s="79"/>
      <c r="B40" s="66"/>
      <c r="C40" s="4" t="s">
        <v>21</v>
      </c>
      <c r="D40" s="10" t="s">
        <v>63</v>
      </c>
      <c r="E40" s="4" t="s">
        <v>105</v>
      </c>
      <c r="F40" s="16" t="s">
        <v>29</v>
      </c>
      <c r="G40" s="4">
        <v>3</v>
      </c>
      <c r="H40" s="4">
        <v>3</v>
      </c>
      <c r="I40" s="13">
        <f t="shared" si="1"/>
        <v>6</v>
      </c>
      <c r="J40" s="15" t="str">
        <f t="shared" si="0"/>
        <v>SIGNIFICATIVO</v>
      </c>
      <c r="K40" s="6" t="s">
        <v>54</v>
      </c>
      <c r="L40" s="27" t="s">
        <v>54</v>
      </c>
      <c r="M40" s="6" t="s">
        <v>11</v>
      </c>
      <c r="N40" s="8" t="s">
        <v>177</v>
      </c>
      <c r="O40" s="19" t="s">
        <v>178</v>
      </c>
    </row>
    <row r="41" spans="1:15" ht="27.6" x14ac:dyDescent="0.3">
      <c r="A41" s="79"/>
      <c r="B41" s="66" t="s">
        <v>31</v>
      </c>
      <c r="C41" s="29" t="s">
        <v>22</v>
      </c>
      <c r="D41" s="30" t="s">
        <v>41</v>
      </c>
      <c r="E41" s="26" t="s">
        <v>133</v>
      </c>
      <c r="F41" s="31" t="s">
        <v>29</v>
      </c>
      <c r="G41" s="26">
        <v>4</v>
      </c>
      <c r="H41" s="26">
        <v>3</v>
      </c>
      <c r="I41" s="32">
        <f t="shared" si="1"/>
        <v>7</v>
      </c>
      <c r="J41" s="15" t="str">
        <f t="shared" si="0"/>
        <v>SIGNIFICATIVO</v>
      </c>
      <c r="K41" s="6" t="s">
        <v>79</v>
      </c>
      <c r="L41" s="6" t="s">
        <v>79</v>
      </c>
      <c r="M41" s="6" t="s">
        <v>11</v>
      </c>
      <c r="N41" s="8" t="s">
        <v>104</v>
      </c>
      <c r="O41" s="19" t="s">
        <v>151</v>
      </c>
    </row>
    <row r="42" spans="1:15" ht="27.6" x14ac:dyDescent="0.3">
      <c r="A42" s="79"/>
      <c r="B42" s="66"/>
      <c r="C42" s="29" t="s">
        <v>22</v>
      </c>
      <c r="D42" s="30" t="s">
        <v>114</v>
      </c>
      <c r="E42" s="26" t="s">
        <v>179</v>
      </c>
      <c r="F42" s="31" t="s">
        <v>28</v>
      </c>
      <c r="G42" s="26">
        <v>4</v>
      </c>
      <c r="H42" s="26">
        <v>4</v>
      </c>
      <c r="I42" s="32">
        <f t="shared" si="1"/>
        <v>8</v>
      </c>
      <c r="J42" s="15" t="str">
        <f t="shared" si="0"/>
        <v>MUY SIGNIFICATIVO</v>
      </c>
      <c r="K42" s="6" t="s">
        <v>79</v>
      </c>
      <c r="L42" s="6" t="s">
        <v>79</v>
      </c>
      <c r="M42" s="6" t="s">
        <v>11</v>
      </c>
      <c r="N42" s="8" t="s">
        <v>104</v>
      </c>
      <c r="O42" s="19" t="s">
        <v>119</v>
      </c>
    </row>
    <row r="43" spans="1:15" ht="27.6" x14ac:dyDescent="0.3">
      <c r="A43" s="79"/>
      <c r="B43" s="4" t="s">
        <v>32</v>
      </c>
      <c r="C43" s="4" t="s">
        <v>22</v>
      </c>
      <c r="D43" s="30" t="s">
        <v>180</v>
      </c>
      <c r="E43" s="26" t="s">
        <v>181</v>
      </c>
      <c r="F43" s="31" t="s">
        <v>28</v>
      </c>
      <c r="G43" s="26">
        <v>4</v>
      </c>
      <c r="H43" s="26">
        <v>4</v>
      </c>
      <c r="I43" s="32">
        <f t="shared" si="1"/>
        <v>8</v>
      </c>
      <c r="J43" s="15" t="str">
        <f t="shared" si="0"/>
        <v>MUY SIGNIFICATIVO</v>
      </c>
      <c r="K43" s="6" t="s">
        <v>79</v>
      </c>
      <c r="L43" s="6" t="s">
        <v>79</v>
      </c>
      <c r="M43" s="6" t="s">
        <v>125</v>
      </c>
      <c r="N43" s="8" t="s">
        <v>126</v>
      </c>
      <c r="O43" s="19" t="s">
        <v>182</v>
      </c>
    </row>
    <row r="44" spans="1:15" ht="27.6" x14ac:dyDescent="0.3">
      <c r="A44" s="75" t="s">
        <v>27</v>
      </c>
      <c r="B44" s="71" t="s">
        <v>183</v>
      </c>
      <c r="C44" s="4" t="s">
        <v>20</v>
      </c>
      <c r="D44" s="30" t="s">
        <v>34</v>
      </c>
      <c r="E44" s="26" t="s">
        <v>59</v>
      </c>
      <c r="F44" s="31" t="s">
        <v>29</v>
      </c>
      <c r="G44" s="26">
        <v>3</v>
      </c>
      <c r="H44" s="26">
        <v>3</v>
      </c>
      <c r="I44" s="32">
        <f t="shared" si="1"/>
        <v>6</v>
      </c>
      <c r="J44" s="15" t="str">
        <f>IF(I44&lt;4,"NO SIGNIFICATIVO",IF(I44&lt;8,"SIGNIFICATIVO",IF(I44&lt;12,"MUY SIGNIFICATIVO","")))</f>
        <v>SIGNIFICATIVO</v>
      </c>
      <c r="K44" s="27" t="s">
        <v>79</v>
      </c>
      <c r="L44" s="27" t="s">
        <v>54</v>
      </c>
      <c r="M44" s="27" t="s">
        <v>11</v>
      </c>
      <c r="N44" s="22" t="s">
        <v>68</v>
      </c>
      <c r="O44" s="23" t="s">
        <v>184</v>
      </c>
    </row>
    <row r="45" spans="1:15" ht="27.6" x14ac:dyDescent="0.3">
      <c r="A45" s="75"/>
      <c r="B45" s="72"/>
      <c r="C45" s="4" t="s">
        <v>22</v>
      </c>
      <c r="D45" s="30" t="s">
        <v>35</v>
      </c>
      <c r="E45" s="26" t="s">
        <v>47</v>
      </c>
      <c r="F45" s="31" t="s">
        <v>29</v>
      </c>
      <c r="G45" s="26">
        <v>3</v>
      </c>
      <c r="H45" s="26">
        <v>3</v>
      </c>
      <c r="I45" s="32">
        <f t="shared" si="1"/>
        <v>6</v>
      </c>
      <c r="J45" s="15" t="str">
        <f>IF(I45&lt;4,"NO SIGNIFICATIVO",IF(I45&lt;8,"SIGNIFICATIVO",IF(I45&lt;12,"MUY SIGNIFICATIVO","")))</f>
        <v>SIGNIFICATIVO</v>
      </c>
      <c r="K45" s="27" t="s">
        <v>79</v>
      </c>
      <c r="L45" s="27" t="s">
        <v>54</v>
      </c>
      <c r="M45" s="27" t="s">
        <v>185</v>
      </c>
      <c r="N45" s="22" t="s">
        <v>186</v>
      </c>
      <c r="O45" s="23" t="s">
        <v>187</v>
      </c>
    </row>
    <row r="46" spans="1:15" ht="27.6" x14ac:dyDescent="0.3">
      <c r="A46" s="75"/>
      <c r="B46" s="72"/>
      <c r="C46" s="4" t="s">
        <v>22</v>
      </c>
      <c r="D46" s="30" t="s">
        <v>57</v>
      </c>
      <c r="E46" s="26" t="s">
        <v>188</v>
      </c>
      <c r="F46" s="31" t="s">
        <v>29</v>
      </c>
      <c r="G46" s="26">
        <v>3</v>
      </c>
      <c r="H46" s="26">
        <v>4</v>
      </c>
      <c r="I46" s="32">
        <f t="shared" si="1"/>
        <v>7</v>
      </c>
      <c r="J46" s="15" t="str">
        <f>IF(I46&lt;4,"NO SIGNIFICATIVO",IF(I46&lt;8,"SIGNIFICATIVO",IF(I46&lt;12,"MUY SIGNIFICATIVO","")))</f>
        <v>SIGNIFICATIVO</v>
      </c>
      <c r="K46" s="27" t="s">
        <v>79</v>
      </c>
      <c r="L46" s="27" t="s">
        <v>54</v>
      </c>
      <c r="M46" s="27" t="s">
        <v>11</v>
      </c>
      <c r="N46" s="22" t="s">
        <v>115</v>
      </c>
      <c r="O46" s="23" t="s">
        <v>189</v>
      </c>
    </row>
    <row r="47" spans="1:15" ht="55.2" x14ac:dyDescent="0.3">
      <c r="A47" s="75"/>
      <c r="B47" s="73"/>
      <c r="C47" s="4" t="s">
        <v>22</v>
      </c>
      <c r="D47" s="34" t="s">
        <v>44</v>
      </c>
      <c r="E47" s="26" t="s">
        <v>48</v>
      </c>
      <c r="F47" s="31" t="s">
        <v>29</v>
      </c>
      <c r="G47" s="26">
        <v>3</v>
      </c>
      <c r="H47" s="26">
        <v>4</v>
      </c>
      <c r="I47" s="32">
        <f t="shared" si="1"/>
        <v>7</v>
      </c>
      <c r="J47" s="15" t="str">
        <f>IF(I47&lt;4,"NO SIGNIFICATIVO",IF(I47&lt;8,"SIGNIFICATIVO",IF(I47&lt;12,"MUY SIGNIFICATIVO","")))</f>
        <v>SIGNIFICATIVO</v>
      </c>
      <c r="K47" s="27" t="s">
        <v>54</v>
      </c>
      <c r="L47" s="27" t="s">
        <v>54</v>
      </c>
      <c r="M47" s="27" t="s">
        <v>116</v>
      </c>
      <c r="N47" s="22" t="s">
        <v>190</v>
      </c>
      <c r="O47" s="23" t="s">
        <v>191</v>
      </c>
    </row>
    <row r="48" spans="1:15" ht="27.6" x14ac:dyDescent="0.3">
      <c r="A48" s="135" t="s">
        <v>27</v>
      </c>
      <c r="B48" s="71" t="s">
        <v>192</v>
      </c>
      <c r="C48" s="4"/>
      <c r="D48" s="24" t="s">
        <v>193</v>
      </c>
      <c r="E48" s="33" t="s">
        <v>133</v>
      </c>
      <c r="F48" s="31" t="s">
        <v>29</v>
      </c>
      <c r="G48" s="26">
        <v>4</v>
      </c>
      <c r="H48" s="26">
        <v>4</v>
      </c>
      <c r="I48" s="32">
        <f t="shared" si="1"/>
        <v>8</v>
      </c>
      <c r="J48" s="15" t="str">
        <f t="shared" ref="J48:J51" si="2">IF(I48&lt;4,"NO SIGNIFICATIVO",IF(I48&lt;8,"SIGNIFICATIVO",IF(I48&lt;12,"MUY SIGNIFICATIVO","")))</f>
        <v>MUY SIGNIFICATIVO</v>
      </c>
      <c r="K48" s="27" t="s">
        <v>79</v>
      </c>
      <c r="L48" s="27" t="s">
        <v>54</v>
      </c>
      <c r="M48" s="27" t="s">
        <v>11</v>
      </c>
      <c r="N48" s="22" t="s">
        <v>117</v>
      </c>
      <c r="O48" s="23" t="s">
        <v>194</v>
      </c>
    </row>
    <row r="49" spans="1:15" ht="27.6" x14ac:dyDescent="0.3">
      <c r="A49" s="136"/>
      <c r="B49" s="72"/>
      <c r="C49" s="4"/>
      <c r="D49" s="24" t="s">
        <v>98</v>
      </c>
      <c r="E49" s="33" t="s">
        <v>133</v>
      </c>
      <c r="F49" s="31" t="s">
        <v>29</v>
      </c>
      <c r="G49" s="26">
        <v>4</v>
      </c>
      <c r="H49" s="26">
        <v>4</v>
      </c>
      <c r="I49" s="32">
        <f t="shared" si="1"/>
        <v>8</v>
      </c>
      <c r="J49" s="15" t="str">
        <f t="shared" si="2"/>
        <v>MUY SIGNIFICATIVO</v>
      </c>
      <c r="K49" s="27" t="s">
        <v>79</v>
      </c>
      <c r="L49" s="27" t="s">
        <v>54</v>
      </c>
      <c r="M49" s="27" t="s">
        <v>11</v>
      </c>
      <c r="N49" s="22" t="s">
        <v>117</v>
      </c>
      <c r="O49" s="23" t="s">
        <v>194</v>
      </c>
    </row>
    <row r="50" spans="1:15" ht="27.6" x14ac:dyDescent="0.3">
      <c r="A50" s="136"/>
      <c r="B50" s="72"/>
      <c r="C50" s="4"/>
      <c r="D50" s="24" t="s">
        <v>99</v>
      </c>
      <c r="E50" s="33" t="s">
        <v>133</v>
      </c>
      <c r="F50" s="31" t="s">
        <v>29</v>
      </c>
      <c r="G50" s="26">
        <v>4</v>
      </c>
      <c r="H50" s="26">
        <v>4</v>
      </c>
      <c r="I50" s="32">
        <f t="shared" si="1"/>
        <v>8</v>
      </c>
      <c r="J50" s="15" t="str">
        <f t="shared" si="2"/>
        <v>MUY SIGNIFICATIVO</v>
      </c>
      <c r="K50" s="27" t="s">
        <v>79</v>
      </c>
      <c r="L50" s="27" t="s">
        <v>54</v>
      </c>
      <c r="M50" s="27" t="s">
        <v>11</v>
      </c>
      <c r="N50" s="22" t="s">
        <v>195</v>
      </c>
      <c r="O50" s="23" t="s">
        <v>196</v>
      </c>
    </row>
    <row r="51" spans="1:15" ht="27.6" x14ac:dyDescent="0.3">
      <c r="A51" s="137"/>
      <c r="B51" s="73"/>
      <c r="C51" s="4"/>
      <c r="D51" s="24" t="s">
        <v>100</v>
      </c>
      <c r="E51" s="33" t="s">
        <v>133</v>
      </c>
      <c r="F51" s="31" t="s">
        <v>29</v>
      </c>
      <c r="G51" s="26">
        <v>4</v>
      </c>
      <c r="H51" s="26">
        <v>4</v>
      </c>
      <c r="I51" s="32">
        <f t="shared" si="1"/>
        <v>8</v>
      </c>
      <c r="J51" s="15" t="str">
        <f t="shared" si="2"/>
        <v>MUY SIGNIFICATIVO</v>
      </c>
      <c r="K51" s="27" t="s">
        <v>79</v>
      </c>
      <c r="L51" s="27" t="s">
        <v>54</v>
      </c>
      <c r="M51" s="27" t="s">
        <v>11</v>
      </c>
      <c r="N51" s="22" t="s">
        <v>117</v>
      </c>
      <c r="O51" s="23" t="s">
        <v>197</v>
      </c>
    </row>
    <row r="52" spans="1:15" ht="27.6" x14ac:dyDescent="0.3">
      <c r="A52" s="76" t="s">
        <v>27</v>
      </c>
      <c r="B52" s="69" t="s">
        <v>198</v>
      </c>
      <c r="C52" s="4" t="s">
        <v>22</v>
      </c>
      <c r="D52" s="30" t="s">
        <v>118</v>
      </c>
      <c r="E52" s="26" t="s">
        <v>179</v>
      </c>
      <c r="F52" s="31" t="s">
        <v>28</v>
      </c>
      <c r="G52" s="26">
        <v>4</v>
      </c>
      <c r="H52" s="26">
        <v>4</v>
      </c>
      <c r="I52" s="32">
        <f t="shared" si="1"/>
        <v>8</v>
      </c>
      <c r="J52" s="15" t="str">
        <f t="shared" si="0"/>
        <v>MUY SIGNIFICATIVO</v>
      </c>
      <c r="K52" s="6" t="s">
        <v>79</v>
      </c>
      <c r="L52" s="6" t="s">
        <v>79</v>
      </c>
      <c r="M52" s="6" t="s">
        <v>11</v>
      </c>
      <c r="N52" s="8" t="s">
        <v>87</v>
      </c>
      <c r="O52" s="19" t="s">
        <v>119</v>
      </c>
    </row>
    <row r="53" spans="1:15" ht="27.6" x14ac:dyDescent="0.3">
      <c r="A53" s="77"/>
      <c r="B53" s="70"/>
      <c r="C53" s="4" t="s">
        <v>22</v>
      </c>
      <c r="D53" s="30" t="s">
        <v>121</v>
      </c>
      <c r="E53" s="26" t="s">
        <v>133</v>
      </c>
      <c r="F53" s="31" t="s">
        <v>29</v>
      </c>
      <c r="G53" s="26">
        <v>3</v>
      </c>
      <c r="H53" s="26">
        <v>4</v>
      </c>
      <c r="I53" s="32">
        <f t="shared" si="1"/>
        <v>7</v>
      </c>
      <c r="J53" s="15" t="str">
        <f t="shared" si="0"/>
        <v>SIGNIFICATIVO</v>
      </c>
      <c r="K53" s="6" t="s">
        <v>79</v>
      </c>
      <c r="L53" s="6" t="s">
        <v>79</v>
      </c>
      <c r="M53" s="6" t="s">
        <v>11</v>
      </c>
      <c r="N53" s="8" t="s">
        <v>104</v>
      </c>
      <c r="O53" s="19" t="s">
        <v>199</v>
      </c>
    </row>
    <row r="54" spans="1:15" ht="27.6" x14ac:dyDescent="0.3">
      <c r="A54" s="77"/>
      <c r="B54" s="70"/>
      <c r="C54" s="4" t="s">
        <v>20</v>
      </c>
      <c r="D54" s="30" t="s">
        <v>58</v>
      </c>
      <c r="E54" s="26" t="s">
        <v>46</v>
      </c>
      <c r="F54" s="31" t="s">
        <v>29</v>
      </c>
      <c r="G54" s="26">
        <v>3</v>
      </c>
      <c r="H54" s="26">
        <v>4</v>
      </c>
      <c r="I54" s="32">
        <f t="shared" si="1"/>
        <v>7</v>
      </c>
      <c r="J54" s="15" t="str">
        <f t="shared" si="0"/>
        <v>SIGNIFICATIVO</v>
      </c>
      <c r="K54" s="6" t="s">
        <v>54</v>
      </c>
      <c r="L54" s="6" t="s">
        <v>54</v>
      </c>
      <c r="M54" s="6" t="s">
        <v>54</v>
      </c>
      <c r="N54" s="8" t="s">
        <v>110</v>
      </c>
      <c r="O54" s="19" t="s">
        <v>32</v>
      </c>
    </row>
    <row r="55" spans="1:15" ht="27.6" x14ac:dyDescent="0.3">
      <c r="A55" s="78"/>
      <c r="B55" s="70"/>
      <c r="C55" s="38"/>
      <c r="D55" s="39" t="s">
        <v>76</v>
      </c>
      <c r="E55" s="40" t="s">
        <v>48</v>
      </c>
      <c r="F55" s="41" t="s">
        <v>29</v>
      </c>
      <c r="G55" s="40">
        <v>2</v>
      </c>
      <c r="H55" s="40">
        <v>2</v>
      </c>
      <c r="I55" s="42">
        <f t="shared" si="1"/>
        <v>4</v>
      </c>
      <c r="J55" s="15" t="str">
        <f t="shared" si="0"/>
        <v>SIGNIFICATIVO</v>
      </c>
      <c r="K55" s="6" t="s">
        <v>79</v>
      </c>
      <c r="L55" s="6" t="s">
        <v>54</v>
      </c>
      <c r="M55" s="6" t="s">
        <v>11</v>
      </c>
      <c r="N55" s="8" t="s">
        <v>104</v>
      </c>
      <c r="O55" s="19" t="s">
        <v>200</v>
      </c>
    </row>
    <row r="56" spans="1:15" ht="33" customHeight="1" x14ac:dyDescent="0.3">
      <c r="A56" s="17" t="s">
        <v>27</v>
      </c>
      <c r="B56" s="17" t="s">
        <v>122</v>
      </c>
      <c r="C56" s="4"/>
      <c r="D56" s="18" t="s">
        <v>201</v>
      </c>
      <c r="E56" s="18" t="s">
        <v>155</v>
      </c>
      <c r="F56" s="28" t="s">
        <v>29</v>
      </c>
      <c r="G56" s="26">
        <v>2</v>
      </c>
      <c r="H56" s="26">
        <v>2</v>
      </c>
      <c r="I56" s="44">
        <f t="shared" si="1"/>
        <v>4</v>
      </c>
      <c r="J56" s="15" t="str">
        <f t="shared" si="0"/>
        <v>SIGNIFICATIVO</v>
      </c>
      <c r="K56" s="36" t="s">
        <v>79</v>
      </c>
      <c r="L56" s="36" t="s">
        <v>54</v>
      </c>
      <c r="M56" s="36" t="s">
        <v>11</v>
      </c>
      <c r="N56" s="36" t="s">
        <v>123</v>
      </c>
      <c r="O56" s="36" t="s">
        <v>202</v>
      </c>
    </row>
    <row r="57" spans="1:15" x14ac:dyDescent="0.3">
      <c r="A57" s="126" t="s">
        <v>131</v>
      </c>
      <c r="B57" s="127"/>
      <c r="C57" s="127"/>
      <c r="D57" s="128"/>
      <c r="E57" s="43"/>
      <c r="F57" s="43"/>
      <c r="G57" s="43"/>
      <c r="H57" s="43"/>
      <c r="I57" s="35"/>
      <c r="J57" s="37"/>
      <c r="K57" s="35"/>
      <c r="L57" s="35"/>
      <c r="M57" s="35"/>
      <c r="N57" s="35"/>
      <c r="O57" s="35"/>
    </row>
    <row r="58" spans="1:15" x14ac:dyDescent="0.3">
      <c r="A58" s="129"/>
      <c r="B58" s="130"/>
      <c r="C58" s="130"/>
      <c r="D58" s="131"/>
    </row>
    <row r="59" spans="1:15" x14ac:dyDescent="0.3">
      <c r="A59" s="132"/>
      <c r="B59" s="133"/>
      <c r="C59" s="133"/>
      <c r="D59" s="134"/>
    </row>
  </sheetData>
  <autoFilter ref="A9:O59" xr:uid="{00000000-0009-0000-0000-000000000000}"/>
  <mergeCells count="44">
    <mergeCell ref="A57:D59"/>
    <mergeCell ref="A48:A51"/>
    <mergeCell ref="B48:B51"/>
    <mergeCell ref="A1:C6"/>
    <mergeCell ref="B25:B26"/>
    <mergeCell ref="A8:A9"/>
    <mergeCell ref="B8:B9"/>
    <mergeCell ref="C8:C9"/>
    <mergeCell ref="A7:B7"/>
    <mergeCell ref="C7:F7"/>
    <mergeCell ref="B10:B12"/>
    <mergeCell ref="B13:B14"/>
    <mergeCell ref="B15:B18"/>
    <mergeCell ref="E8:F8"/>
    <mergeCell ref="B34:B36"/>
    <mergeCell ref="A34:A36"/>
    <mergeCell ref="A32:A33"/>
    <mergeCell ref="P1:Q3"/>
    <mergeCell ref="D1:K6"/>
    <mergeCell ref="L3:O3"/>
    <mergeCell ref="L1:O2"/>
    <mergeCell ref="L4:O6"/>
    <mergeCell ref="A44:A47"/>
    <mergeCell ref="A52:A55"/>
    <mergeCell ref="A37:A43"/>
    <mergeCell ref="K7:N8"/>
    <mergeCell ref="O7:O9"/>
    <mergeCell ref="I8:I9"/>
    <mergeCell ref="J8:J9"/>
    <mergeCell ref="G7:J7"/>
    <mergeCell ref="G8:G9"/>
    <mergeCell ref="H8:H9"/>
    <mergeCell ref="B27:B28"/>
    <mergeCell ref="B29:B30"/>
    <mergeCell ref="A10:A24"/>
    <mergeCell ref="A25:A26"/>
    <mergeCell ref="A27:A31"/>
    <mergeCell ref="B37:B38"/>
    <mergeCell ref="B39:B40"/>
    <mergeCell ref="B41:B42"/>
    <mergeCell ref="B19:B23"/>
    <mergeCell ref="B52:B55"/>
    <mergeCell ref="B44:B47"/>
    <mergeCell ref="B32:B33"/>
  </mergeCells>
  <conditionalFormatting sqref="J10:J57">
    <cfRule type="cellIs" dxfId="2" priority="4" stopIfTrue="1" operator="equal">
      <formula>"MUY SIGNIFICATIVO"</formula>
    </cfRule>
    <cfRule type="cellIs" dxfId="1" priority="5" stopIfTrue="1" operator="equal">
      <formula>"SIGNIFICATIVO"</formula>
    </cfRule>
    <cfRule type="cellIs" dxfId="0" priority="6" stopIfTrue="1" operator="equal">
      <formula>"NO SIGNIFICATIVO"</formula>
    </cfRule>
  </conditionalFormatting>
  <dataValidations count="2">
    <dataValidation type="list" allowBlank="1" showInputMessage="1" showErrorMessage="1" sqref="H8:H9 C10:C55 F10:F56" xr:uid="{00000000-0002-0000-0000-000000000000}">
      <formula1>#REF!</formula1>
    </dataValidation>
    <dataValidation type="list" showInputMessage="1" showErrorMessage="1" sqref="A44" xr:uid="{00000000-0002-0000-0000-000001000000}">
      <formula1>#REF!</formula1>
    </dataValidation>
  </dataValidations>
  <pageMargins left="0.7" right="0.7" top="0.75" bottom="0.75" header="0.3" footer="0.3"/>
  <pageSetup paperSize="5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C13" sqref="C13"/>
    </sheetView>
  </sheetViews>
  <sheetFormatPr baseColWidth="10" defaultRowHeight="14.4" x14ac:dyDescent="0.3"/>
  <cols>
    <col min="1" max="1" width="11.44140625" style="52"/>
    <col min="2" max="2" width="36.33203125" customWidth="1"/>
  </cols>
  <sheetData>
    <row r="1" spans="1:2" ht="15" thickBot="1" x14ac:dyDescent="0.35"/>
    <row r="2" spans="1:2" ht="15" thickBot="1" x14ac:dyDescent="0.35">
      <c r="A2" s="53" t="s">
        <v>129</v>
      </c>
      <c r="B2" s="54" t="s">
        <v>130</v>
      </c>
    </row>
    <row r="3" spans="1:2" ht="55.5" customHeight="1" x14ac:dyDescent="0.3">
      <c r="A3" s="55">
        <v>1</v>
      </c>
      <c r="B3" s="59" t="s">
        <v>124</v>
      </c>
    </row>
    <row r="4" spans="1:2" ht="34.5" customHeight="1" x14ac:dyDescent="0.3">
      <c r="A4" s="56">
        <v>2</v>
      </c>
      <c r="B4" s="60" t="s">
        <v>69</v>
      </c>
    </row>
    <row r="5" spans="1:2" ht="30.75" customHeight="1" x14ac:dyDescent="0.3">
      <c r="A5" s="56">
        <v>3</v>
      </c>
      <c r="B5" s="157" t="s">
        <v>33</v>
      </c>
    </row>
    <row r="6" spans="1:2" hidden="1" x14ac:dyDescent="0.3">
      <c r="A6" s="57"/>
      <c r="B6" s="157"/>
    </row>
    <row r="7" spans="1:2" hidden="1" x14ac:dyDescent="0.3">
      <c r="A7" s="57"/>
      <c r="B7" s="157"/>
    </row>
    <row r="8" spans="1:2" ht="27" customHeight="1" x14ac:dyDescent="0.3">
      <c r="A8" s="56">
        <v>4</v>
      </c>
      <c r="B8" s="157" t="s">
        <v>77</v>
      </c>
    </row>
    <row r="9" spans="1:2" hidden="1" x14ac:dyDescent="0.3">
      <c r="A9" s="57"/>
      <c r="B9" s="157"/>
    </row>
    <row r="10" spans="1:2" hidden="1" x14ac:dyDescent="0.3">
      <c r="A10" s="57"/>
      <c r="B10" s="157"/>
    </row>
    <row r="11" spans="1:2" hidden="1" x14ac:dyDescent="0.3">
      <c r="A11" s="57"/>
      <c r="B11" s="157"/>
    </row>
    <row r="12" spans="1:2" ht="27.6" x14ac:dyDescent="0.3">
      <c r="A12" s="57">
        <v>5</v>
      </c>
      <c r="B12" s="61" t="s">
        <v>53</v>
      </c>
    </row>
    <row r="13" spans="1:2" ht="30.75" customHeight="1" x14ac:dyDescent="0.3">
      <c r="A13" s="57">
        <v>6</v>
      </c>
      <c r="B13" s="60" t="s">
        <v>42</v>
      </c>
    </row>
    <row r="14" spans="1:2" x14ac:dyDescent="0.3">
      <c r="A14" s="164">
        <v>7</v>
      </c>
      <c r="B14" s="158" t="s">
        <v>64</v>
      </c>
    </row>
    <row r="15" spans="1:2" x14ac:dyDescent="0.3">
      <c r="A15" s="164"/>
      <c r="B15" s="158"/>
    </row>
    <row r="16" spans="1:2" x14ac:dyDescent="0.3">
      <c r="A16" s="164">
        <v>8</v>
      </c>
      <c r="B16" s="158" t="s">
        <v>30</v>
      </c>
    </row>
    <row r="17" spans="1:2" x14ac:dyDescent="0.3">
      <c r="A17" s="164"/>
      <c r="B17" s="158"/>
    </row>
    <row r="18" spans="1:2" x14ac:dyDescent="0.3">
      <c r="A18" s="57">
        <v>9</v>
      </c>
      <c r="B18" s="62" t="s">
        <v>52</v>
      </c>
    </row>
    <row r="19" spans="1:2" ht="35.25" customHeight="1" x14ac:dyDescent="0.3">
      <c r="A19" s="57">
        <v>10</v>
      </c>
      <c r="B19" s="60" t="s">
        <v>38</v>
      </c>
    </row>
    <row r="20" spans="1:2" x14ac:dyDescent="0.3">
      <c r="A20" s="57">
        <v>11</v>
      </c>
      <c r="B20" s="163" t="s">
        <v>49</v>
      </c>
    </row>
    <row r="21" spans="1:2" hidden="1" x14ac:dyDescent="0.3">
      <c r="A21" s="57"/>
      <c r="B21" s="163"/>
    </row>
    <row r="22" spans="1:2" ht="43.5" customHeight="1" x14ac:dyDescent="0.3">
      <c r="A22" s="57">
        <v>12</v>
      </c>
      <c r="B22" s="63" t="s">
        <v>39</v>
      </c>
    </row>
    <row r="23" spans="1:2" ht="35.25" customHeight="1" x14ac:dyDescent="0.3">
      <c r="A23" s="57">
        <v>13</v>
      </c>
      <c r="B23" s="61" t="s">
        <v>128</v>
      </c>
    </row>
    <row r="24" spans="1:2" x14ac:dyDescent="0.3">
      <c r="A24" s="57">
        <v>14</v>
      </c>
      <c r="B24" s="61" t="s">
        <v>31</v>
      </c>
    </row>
    <row r="25" spans="1:2" x14ac:dyDescent="0.3">
      <c r="A25" s="57">
        <v>15</v>
      </c>
      <c r="B25" s="62" t="s">
        <v>32</v>
      </c>
    </row>
    <row r="26" spans="1:2" ht="48.75" customHeight="1" x14ac:dyDescent="0.3">
      <c r="A26" s="57">
        <v>16</v>
      </c>
      <c r="B26" s="163" t="s">
        <v>36</v>
      </c>
    </row>
    <row r="27" spans="1:2" hidden="1" x14ac:dyDescent="0.3">
      <c r="A27" s="57"/>
      <c r="B27" s="163"/>
    </row>
    <row r="28" spans="1:2" ht="32.25" customHeight="1" x14ac:dyDescent="0.3">
      <c r="A28" s="161">
        <v>17</v>
      </c>
      <c r="B28" s="159" t="s">
        <v>97</v>
      </c>
    </row>
    <row r="29" spans="1:2" ht="33" hidden="1" customHeight="1" x14ac:dyDescent="0.3">
      <c r="A29" s="162"/>
      <c r="B29" s="160"/>
    </row>
    <row r="30" spans="1:2" ht="15" hidden="1" customHeight="1" x14ac:dyDescent="0.3">
      <c r="A30" s="57"/>
      <c r="B30" s="64"/>
    </row>
    <row r="31" spans="1:2" ht="37.5" customHeight="1" x14ac:dyDescent="0.3">
      <c r="A31" s="57">
        <v>18</v>
      </c>
      <c r="B31" s="62" t="s">
        <v>127</v>
      </c>
    </row>
    <row r="32" spans="1:2" ht="15" thickBot="1" x14ac:dyDescent="0.35">
      <c r="A32" s="58">
        <v>19</v>
      </c>
      <c r="B32" s="65" t="s">
        <v>122</v>
      </c>
    </row>
  </sheetData>
  <mergeCells count="10">
    <mergeCell ref="B5:B7"/>
    <mergeCell ref="B8:B11"/>
    <mergeCell ref="B14:B15"/>
    <mergeCell ref="B28:B29"/>
    <mergeCell ref="A28:A29"/>
    <mergeCell ref="B26:B27"/>
    <mergeCell ref="A14:A15"/>
    <mergeCell ref="A16:A17"/>
    <mergeCell ref="B16:B17"/>
    <mergeCell ref="B20:B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7A78122D6B4E912AF0DFAD92FA90" ma:contentTypeVersion="0" ma:contentTypeDescription="Crear nuevo documento." ma:contentTypeScope="" ma:versionID="3d3d08fb7864923851ddc896782e801e">
  <xsd:schema xmlns:xsd="http://www.w3.org/2001/XMLSchema" xmlns:xs="http://www.w3.org/2001/XMLSchema" xmlns:p="http://schemas.microsoft.com/office/2006/metadata/properties" xmlns:ns2="b6565643-c00f-44ce-b5d1-532a85e4382c" targetNamespace="http://schemas.microsoft.com/office/2006/metadata/properties" ma:root="true" ma:fieldsID="ec5a1a69fe1ad22717687a8dc800858c" ns2:_="">
    <xsd:import namespace="b6565643-c00f-44ce-b5d1-532a85e438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XQAF2AT3N76N-236-6</_dlc_DocId>
    <_dlc_DocIdUrl xmlns="b6565643-c00f-44ce-b5d1-532a85e4382c">
      <Url>https://docs.supersalud.gov.co/PortalWeb/planeacion/_layouts/15/DocIdRedir.aspx?ID=XQAF2AT3N76N-236-6</Url>
      <Description>XQAF2AT3N76N-236-6</Description>
    </_dlc_DocIdUrl>
  </documentManagement>
</p:properties>
</file>

<file path=customXml/itemProps1.xml><?xml version="1.0" encoding="utf-8"?>
<ds:datastoreItem xmlns:ds="http://schemas.openxmlformats.org/officeDocument/2006/customXml" ds:itemID="{27EA4F40-3C39-4D7D-979F-B5C67D7E41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13EE001-9B6C-4068-8405-5449225BF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65643-c00f-44ce-b5d1-532a85e43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CB2C5-F7B2-4464-85E7-62883C8593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367DDAC-AD24-407A-80B4-35B54AB984E6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b6565643-c00f-44ce-b5d1-532a85e4382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AIA_central</vt:lpstr>
      <vt:lpstr>LICTA CHEQUEO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Aspectos e Impactos Ambientales</dc:title>
  <dc:creator>Leonardo Briceño Moreno</dc:creator>
  <cp:lastModifiedBy>carlos joan useche</cp:lastModifiedBy>
  <cp:lastPrinted>2020-12-02T21:57:49Z</cp:lastPrinted>
  <dcterms:created xsi:type="dcterms:W3CDTF">2015-06-25T19:18:11Z</dcterms:created>
  <dcterms:modified xsi:type="dcterms:W3CDTF">2026-06-26T15:23:46Z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4bb9b3c0-d670-4313-80ca-b430e4720870</vt:lpwstr>
  </property>
  <property fmtid="{D5CDD505-2E9C-101B-9397-08002B2CF9AE}" pid="3" name="ContentTypeId">
    <vt:lpwstr>0x0101006B387A78122D6B4E912AF0DFAD92FA90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ASFT17, Formato, proceso, Administración, ASCR01, Matriz, Aspectos, Impactos, Ambientales</vt:lpwstr>
  </property>
</Properties>
</file>