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codeName="ThisWorkbook" defaultThemeVersion="124226"/>
  <mc:AlternateContent xmlns:mc="http://schemas.openxmlformats.org/markup-compatibility/2006">
    <mc:Choice Requires="x15">
      <x15ac:absPath xmlns:x15ac="http://schemas.microsoft.com/office/spreadsheetml/2010/11/ac" url="C:\Users\Dayan Sofia Ramirez\OneDrive\Escritorio\HOSPITAL O.C.I.D\CONTRATACION 1.0\INDICADORES\VIGENCIA 2026\MIPG 2026\"/>
    </mc:Choice>
  </mc:AlternateContent>
  <xr:revisionPtr revIDLastSave="0" documentId="8_{B12A7632-EA59-4793-BE14-AD5A075FE082}" xr6:coauthVersionLast="47" xr6:coauthVersionMax="47" xr10:uidLastSave="{00000000-0000-0000-0000-000000000000}"/>
  <bookViews>
    <workbookView xWindow="-120" yWindow="-120" windowWidth="20736" windowHeight="11160" tabRatio="795" firstSheet="2" activeTab="2" xr2:uid="{00000000-000D-0000-FFFF-FFFF00000000}"/>
  </bookViews>
  <sheets>
    <sheet name="Inicio" sheetId="16" r:id="rId1"/>
    <sheet name="Instrucciones" sheetId="14" r:id="rId2"/>
    <sheet name="Autodiagnóstico" sheetId="15" r:id="rId3"/>
    <sheet name="Gráficas" sheetId="17" r:id="rId4"/>
    <sheet name="Plan de Implementación" sheetId="8" r:id="rId5"/>
    <sheet name="Tipología entidad" sheetId="2" state="hidden" r:id="rId6"/>
  </sheets>
  <externalReferences>
    <externalReference r:id="rId7"/>
  </externalReferences>
  <definedNames>
    <definedName name="_xlnm._FilterDatabase" localSheetId="2" hidden="1">Autodiagnóstico!$A$8:$N$8</definedName>
    <definedName name="_xlnm._FilterDatabase" localSheetId="4" hidden="1">'Plan de Implementación'!$C$5:$S$56</definedName>
    <definedName name="Acciones_Categoría_3">'[1]Ponderaciones y parámetros'!$K$6:$N$6</definedName>
    <definedName name="Nombre" localSheetId="1">'Tipología entidad'!#REF!</definedName>
    <definedName name="Nombre">'Tipología entidad'!#REF!</definedName>
    <definedName name="Simulador">[1]Listas!$B$2:$B$4</definedName>
    <definedName name="_xlnm.Print_Titles" localSheetId="2">Autodiagnóstico!$8:$9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8" l="1"/>
  <c r="F31" i="15" l="1"/>
  <c r="D11" i="15" l="1"/>
  <c r="F45" i="15"/>
  <c r="G6" i="15" l="1"/>
  <c r="D52" i="15"/>
  <c r="D45" i="15"/>
  <c r="D38" i="15"/>
  <c r="D26" i="15"/>
  <c r="F57" i="15"/>
  <c r="F54" i="15"/>
  <c r="F52" i="15"/>
  <c r="F49" i="15"/>
  <c r="F46" i="15"/>
  <c r="F43" i="15"/>
  <c r="F41" i="15"/>
  <c r="F38" i="15"/>
  <c r="F32" i="15"/>
  <c r="F26" i="15"/>
  <c r="F21" i="15"/>
  <c r="F17" i="15"/>
  <c r="F11" i="15" l="1"/>
  <c r="J46" i="17" l="1"/>
  <c r="J42" i="17"/>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9" i="8"/>
  <c r="J119" i="17"/>
  <c r="J120" i="17"/>
  <c r="I70" i="17"/>
  <c r="I14" i="17"/>
  <c r="J43" i="17"/>
  <c r="I69" i="17"/>
  <c r="J167" i="17"/>
  <c r="J169" i="17"/>
  <c r="H169" i="17"/>
  <c r="J168" i="17"/>
  <c r="H168" i="17"/>
  <c r="H167" i="17"/>
  <c r="I162" i="17"/>
  <c r="J145" i="17"/>
  <c r="H145" i="17"/>
  <c r="J144" i="17"/>
  <c r="H144" i="17"/>
  <c r="J143" i="17"/>
  <c r="H143" i="17"/>
  <c r="I138" i="17"/>
  <c r="H120" i="17"/>
  <c r="H119" i="17"/>
  <c r="J118" i="17"/>
  <c r="H118" i="17"/>
  <c r="H112" i="17"/>
  <c r="J99" i="17"/>
  <c r="H99" i="17"/>
  <c r="J98" i="17"/>
  <c r="H98" i="17"/>
  <c r="J97" i="17"/>
  <c r="H97" i="17"/>
  <c r="H89" i="17"/>
  <c r="I71" i="17"/>
  <c r="G71" i="17"/>
  <c r="G70" i="17"/>
  <c r="G69" i="17"/>
  <c r="G64" i="17"/>
  <c r="J47" i="17"/>
  <c r="H47" i="17"/>
  <c r="H46" i="17"/>
  <c r="J45" i="17"/>
  <c r="H45" i="17"/>
  <c r="J44" i="17"/>
  <c r="H44" i="17"/>
  <c r="H43" i="17"/>
  <c r="H42" i="17"/>
  <c r="G14" i="17"/>
</calcChain>
</file>

<file path=xl/sharedStrings.xml><?xml version="1.0" encoding="utf-8"?>
<sst xmlns="http://schemas.openxmlformats.org/spreadsheetml/2006/main" count="569" uniqueCount="341">
  <si>
    <t xml:space="preserve">AUTODIAGNÓSTICO DE GESTIÓN </t>
  </si>
  <si>
    <t>POLÍTICA DEFENSA JURÍDICA - TERRITORIO</t>
  </si>
  <si>
    <t/>
  </si>
  <si>
    <t>AUTODIAGNÓSTICO DE GESTIÓN -  POLÍTICA DEFENSA JURÍDICA</t>
  </si>
  <si>
    <t>INSTRUCCIONES DE DILIGENCIAMIENTO</t>
  </si>
  <si>
    <r>
      <t xml:space="preserve">Este archivo hace parte de un conjunto de herramientas de Autodiagnóstico que le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autodiagnóstico puede ser utilizado en el momento en que lo considere pertinente, sin implicar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</si>
  <si>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</si>
  <si>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</si>
  <si>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</si>
  <si>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</si>
  <si>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indexed="8"/>
        <rFont val="Arial"/>
        <family val="2"/>
      </rPr>
      <t xml:space="preserve">son los grandes temas que enmarcan la política objeto de medición. </t>
    </r>
  </si>
  <si>
    <t>Para la Política de Defensa Jurídica los componentes son:</t>
  </si>
  <si>
    <t>1. Actuaciones Prejudiciales.</t>
  </si>
  <si>
    <t>2. Defensa Judicial.</t>
  </si>
  <si>
    <t>3. Cumplimiento de sentencias y conciliaciones.</t>
  </si>
  <si>
    <t>4. Acción de repetición y recuperación de bienes públicos.</t>
  </si>
  <si>
    <t>5. Prevención del daño antijurídico.</t>
  </si>
  <si>
    <r>
      <rPr>
        <b/>
        <sz val="11"/>
        <color indexed="8"/>
        <rFont val="Arial"/>
        <family val="2"/>
      </rPr>
      <t xml:space="preserve">Calificación: </t>
    </r>
    <r>
      <rPr>
        <sz val="11"/>
        <color indexed="8"/>
        <rFont val="Arial"/>
        <family val="2"/>
      </rPr>
      <t xml:space="preserve">puntaje automático obtenido como resultado de la autocalificación que realice en el avance de la política. </t>
    </r>
  </si>
  <si>
    <r>
      <rPr>
        <b/>
        <sz val="11"/>
        <color indexed="8"/>
        <rFont val="Arial"/>
        <family val="2"/>
      </rPr>
      <t xml:space="preserve">Categoría: </t>
    </r>
    <r>
      <rPr>
        <sz val="11"/>
        <color indexed="8"/>
        <rFont val="Arial"/>
        <family val="2"/>
      </rPr>
      <t xml:space="preserve">corresponde a las acciones que la entidad debe contemplar para el avance de la respectiva política. </t>
    </r>
  </si>
  <si>
    <t>Bajo este escenario las categorías a analizar son:</t>
  </si>
  <si>
    <t xml:space="preserve">1. Planeación </t>
  </si>
  <si>
    <t>2. Ejecución</t>
  </si>
  <si>
    <t>3. Seguimiento y evaluación</t>
  </si>
  <si>
    <r>
      <rPr>
        <b/>
        <sz val="11"/>
        <color indexed="8"/>
        <rFont val="Arial"/>
        <family val="2"/>
      </rPr>
      <t>Actividades de Gestión:</t>
    </r>
    <r>
      <rPr>
        <sz val="11"/>
        <color indexed="8"/>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</si>
  <si>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es la casilla donde la entidad se autocalificará de acuerdo con las actividades descritas, en una escala de 0 a 100.</t>
    </r>
  </si>
  <si>
    <r>
      <t xml:space="preserve">Observaciones: </t>
    </r>
    <r>
      <rPr>
        <sz val="11"/>
        <color indexed="8"/>
        <rFont val="Arial"/>
        <family val="2"/>
      </rPr>
      <t>en este espacio, podrá hacer las anotaciones o comentarios que considere pertinentes</t>
    </r>
    <r>
      <rPr>
        <b/>
        <sz val="11"/>
        <color theme="1"/>
        <rFont val="Arial"/>
        <family val="2"/>
      </rPr>
      <t>.</t>
    </r>
  </si>
  <si>
    <r>
      <t xml:space="preserve">Las </t>
    </r>
    <r>
      <rPr>
        <b/>
        <sz val="11"/>
        <color indexed="8"/>
        <rFont val="Arial"/>
        <family val="2"/>
      </rPr>
      <t>ÚNICAS</t>
    </r>
    <r>
      <rPr>
        <sz val="11"/>
        <color indexed="8"/>
        <rFont val="Arial"/>
        <family val="2"/>
      </rPr>
      <t xml:space="preserve"> celdas que debe diligenciar son la del nombre de la Entidad y la columna de Puntaje (resaltada en azul). La de observaciones de manera opcional si lo considera necesario.</t>
    </r>
  </si>
  <si>
    <t>Para la calificación, se estableció una escala de 6 niveles:</t>
  </si>
  <si>
    <t>Puntaje</t>
  </si>
  <si>
    <t>Nivel</t>
  </si>
  <si>
    <t>Color</t>
  </si>
  <si>
    <t>0</t>
  </si>
  <si>
    <t>N/A</t>
  </si>
  <si>
    <t>1 - 20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</si>
  <si>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</si>
  <si>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</si>
  <si>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</si>
  <si>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</si>
  <si>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</si>
  <si>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r>
      <t xml:space="preserve">Si usted considera que alguna de las actividades </t>
    </r>
    <r>
      <rPr>
        <b/>
        <sz val="11"/>
        <color indexed="8"/>
        <rFont val="Arial"/>
        <family val="2"/>
      </rPr>
      <t xml:space="preserve">no aplica </t>
    </r>
    <r>
      <rPr>
        <sz val="11"/>
        <color indexed="8"/>
        <rFont val="Arial"/>
        <family val="2"/>
      </rPr>
      <t>para su Entidad por sus características particulares, no diligencie puntaje o en su defecto ingrese 0,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</si>
  <si>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Recuerde que en la escala mencionada </t>
    </r>
    <r>
      <rPr>
        <b/>
        <sz val="11"/>
        <color theme="1"/>
        <rFont val="Arial"/>
        <family val="2"/>
      </rPr>
      <t>100</t>
    </r>
    <r>
      <rPr>
        <sz val="11"/>
        <color theme="1"/>
        <rFont val="Arial"/>
        <family val="2"/>
      </rPr>
      <t xml:space="preserve"> corresponde al cumplimiento a total cabilidad de la actividad mencionada, </t>
    </r>
    <r>
      <rPr>
        <b/>
        <sz val="11"/>
        <color theme="1"/>
        <rFont val="Arial"/>
        <family val="2"/>
      </rPr>
      <t xml:space="preserve">1 </t>
    </r>
    <r>
      <rPr>
        <sz val="11"/>
        <color theme="1"/>
        <rFont val="Arial"/>
        <family val="2"/>
      </rPr>
      <t>corresponde al incumplimiento total de la actividad descrita</t>
    </r>
  </si>
  <si>
    <r>
      <t xml:space="preserve"> e ingrese</t>
    </r>
    <r>
      <rPr>
        <b/>
        <sz val="11"/>
        <color theme="1"/>
        <rFont val="Arial"/>
        <family val="2"/>
      </rPr>
      <t xml:space="preserve"> 0</t>
    </r>
    <r>
      <rPr>
        <sz val="11"/>
        <color theme="1"/>
        <rFont val="Arial"/>
        <family val="2"/>
      </rPr>
      <t xml:space="preserve"> cuando la actividad descrita no aplica para su entidad. </t>
    </r>
  </si>
  <si>
    <t>Los resultados finales solo reflejarán el resultado de los puntajes diligenciados. Si alguna casilla se deja en blanco o en 0, no contará para los resultados.</t>
  </si>
  <si>
    <r>
      <rPr>
        <b/>
        <sz val="11"/>
        <color theme="1"/>
        <rFont val="Arial"/>
        <family val="2"/>
      </rPr>
      <t xml:space="preserve">ES MUY IMPORTANTE </t>
    </r>
    <r>
      <rPr>
        <sz val="11"/>
        <color theme="1"/>
        <rFont val="Arial"/>
        <family val="2"/>
      </rPr>
      <t>que los puntajes ingresados sean lo más objetivos posible, y que exista un soporte para cada uno de ellos. El propósito principal es identificar oportunidades de mejora, para lo cual es fundamental ser objetivos en los puntajes ingresados.</t>
    </r>
  </si>
  <si>
    <t xml:space="preserve">Cuando finalice de calificar las actividades de gestión, podrá ver de manera gráfica los principales resultados, haciendo clic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</si>
  <si>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</si>
  <si>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</si>
  <si>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</si>
  <si>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Igualmente se comparan con los  niveles establecidos.</t>
  </si>
  <si>
    <t xml:space="preserve">Y por último, se muestra la calificación por categorías. </t>
  </si>
  <si>
    <t xml:space="preserve">Estos resultados le permitirán identificar cuales son las categorías y componentes que presentan un mayor rezago, o cuya implementación está dilatada, con el fin de que pueda determinar prioridades en el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</si>
  <si>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</si>
  <si>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</si>
  <si>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</si>
  <si>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</si>
  <si>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</si>
  <si>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</si>
  <si>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</si>
  <si>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</si>
  <si>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</si>
  <si>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</si>
  <si>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</si>
  <si>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</si>
  <si>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</si>
  <si>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AUTODIAGNÓSTICO DE GESTIÓN POLÍTICA DEFENSA JURÍDICA</t>
  </si>
  <si>
    <t>ENTIDAD</t>
  </si>
  <si>
    <t>CALIFICACIÓN TOTAL</t>
  </si>
  <si>
    <t>COMPONENTES</t>
  </si>
  <si>
    <t xml:space="preserve">CALIFICACIÓN </t>
  </si>
  <si>
    <t>CATEGORÍA</t>
  </si>
  <si>
    <t>ACTIVIDADES DE GESTIÓN</t>
  </si>
  <si>
    <t>PUNTAJE 
(0 - 100)</t>
  </si>
  <si>
    <t>OBSERVACIONES</t>
  </si>
  <si>
    <t>Actuaciones Prejudiciales</t>
  </si>
  <si>
    <t>Planeación</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</si>
  <si>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</si>
  <si>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La entidad dispone de un Comité de Conciliación y Defensa Judicial, creado y reglamentado a través de la Resolución No. 106 de fecha 21 de abril de 2025.</t>
  </si>
  <si>
    <t>El Comité de Conciliación seleccionó un secretario técnico abogado y está vinculado a la planta de personal.</t>
  </si>
  <si>
    <t>El Comité de Conciliación y Defensa Judicial cuenta con un Secretario Técnico, quien se encuentra vinculado al personal de planta de la entidad. No obstante, dicho funcionario no posee el perfil profesional de abogado; sin embargo, el Comité cuenta con el apoyo y acompañamiento de un profesional del área jurídica para el ejercicio de las funciones propias de la Secretaría Técnica.</t>
  </si>
  <si>
    <t>El Comité de Conciliación elaboró su propio reglamento y está  aprobado mediante resolución, circular o memorando.</t>
  </si>
  <si>
    <t>El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</si>
  <si>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El Comité de Conciliación y Defensa Judicial no cuenta con un estándar definido de perfiles jurídicos; sin embargo, los abogados contratados para la prestación del servicio de defensa judicial se encuentran debidamente capacitados para el cumplimiento de las funciones propias de la defensa judicial. Asimismo, en la modalidad de contratación se encuentran estipuladas de manera expresa sus obligaciones y deberes frente a la entidad y los procesos judiciales a su cargo.</t>
  </si>
  <si>
    <t>La entidad hace y utiliza fichas técnicas o algún otro documento técnico para el estudio de los casos.</t>
  </si>
  <si>
    <t>El Comité de Conciliación y Defensa Judicial establece que cada abogado, para la presentación y estudio de los casos asignados, deberá elaborar y presentar una ficha técnica de cada uno de los procesos judiciales que sean objeto de análisis y tratamiento por parte del Comité.</t>
  </si>
  <si>
    <t>La entidad tiene definidos los criterios de procedencia y rechazo de las solicitudes de conciliación.</t>
  </si>
  <si>
    <t>Los criterios de procedencia o rechazo de las solicitudes de conciliación se encuentran establecidos e incorporados en la Resolución No. 106 del 21 de abril de 2025.</t>
  </si>
  <si>
    <t>Ejecución</t>
  </si>
  <si>
    <t>El Comité de Conciliación decide como máximo en un término de quince (15) días contados a partir del momento en que reciban la solicitud de conciliación.</t>
  </si>
  <si>
    <t>El término de quince (15) días, contados a partir del momento en que se recibe la solicitud, se encuentra establecido en la Resolución No. 106 del 21 de abril de 2025.</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</si>
  <si>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</si>
  <si>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Los apoderados judiciales cuentan con la documentación requerida, la cual les permite elaborar las fichas de estudio para el llamamiento en garantía con fines de repetición.</t>
  </si>
  <si>
    <t>El secretario técnico elabora las actas de cada sesión del comité debidamente, suscrita por el presidente y el secretario que haya asistido, dentro de los cinco (5) días siguientes a la correspondiente sesión.</t>
  </si>
  <si>
    <t>El Secretario Técnico elabora las actas de cada sesión del Comité dentro del término de cinco (5) días establecido en la Resolución No. 106 del 21 de abril de 2025.las cuales se encuentran debidamente archivadas como soportes de los comités, tanto en medio físico como digital.</t>
  </si>
  <si>
    <t>El Comité de Conciliación tiene un estudio de casos reiterados y  lo actualiza semestralmente.</t>
  </si>
  <si>
    <t>El Comité de Conciliación y Defensa Judicial realiza seguimiento constante a los procesos judiciales asignados a los abogados a través del aplicativo Legis, en tanto este permite la actualización permanente y el control continuo de todos los procesos de manera ágil y eficiente.</t>
  </si>
  <si>
    <t>Seguimiento y evaluación</t>
  </si>
  <si>
    <t>La entidad realiza los estudios y evaluación de sus  procesos  anualmente.</t>
  </si>
  <si>
    <t>El Comité de Conciliación efectúa un seguimiento permanente a la gestión del apoderado externo sobre los procesos que se le hayan asignado.</t>
  </si>
  <si>
    <t>El Comité de Conciliación y Defensa Judicial realiza seguimiento constante a los procesos judiciales asignados a los abogados a través del aplicativo Legis, en tanto este permite la actualización permanente y el control continuo de los procesos de manera ágil y eficiente.
Adicionalmente, para la realización de pagos a los abogados externos, estos deben presentar un informe de cumplimiento de sus obligaciones contractuales, el cual permite al supervisor del contrato efectuar un seguimiento permanente a las gestiones adelantadas por el apoderado en relación con los procesos judiciales a su cargo.</t>
  </si>
  <si>
    <t>El Comité de Conciliación tiene indicadores y  conoce el resultado de la medición, estos de acuerdo con la periodicidad definida en el plan anual del Comité de Conciliación.</t>
  </si>
  <si>
    <t>Mediante la Resolución No. 015 del 26 de enero de 2026, por la cual se elaboran y aprueban los planes institucionales conforme a la Plataforma Estratégica 2024-2028, vigencia 2026, se encuentra incorporado el Plan Anual de Prevención del Daño Antijurídico y el Comité de Conciliación y Defensa Judicial.
Dicho plan contempla un indicador destinado a la medición de la periodicidad de las sesiones del Comité de Conciliación y Defensa Judicial, las cuales quedaron estipuladas con un mínimo de dos (2) sesiones mensuales, de conformidad con lo establecido en la Resolución No. 106 de abril de 2025.</t>
  </si>
  <si>
    <t>Los comités de conciliación consolidan la información producida por el Comité de Conciliación para las diferentes etapas del ciclo de la defensa jurídica</t>
  </si>
  <si>
    <t>La entidad cuenta con soportes físicos y digitales de cada uno de los anexos y de la información generada como resultado de las sesiones del Comité de Conciliación y Defensa Judicial.</t>
  </si>
  <si>
    <t>La entidad registra las solicitudes de conciliación, o de otros Métodos Alternativos de Solución de Conflictos, y sus actuaciones y decisiones en un sistema de Información y, adicionalmente, cuenta con copia física y/o magnética de los documentos soporte.</t>
  </si>
  <si>
    <t>Defensa Judicial</t>
  </si>
  <si>
    <t>El área de defensa judicial cuenta con la tabla de retención documental y/o tablas de valoración documental para la gestión de archivos.</t>
  </si>
  <si>
    <t>El área jurídica actualmente no cuenta con Tablas de Retención Documental (TRD) formalmente adoptadas, debido a que la entidad se encuentra en un proceso en curso de adquisición y ejecución de los insumos técnicos, administrativos y operativos necesarios para su adecuada implementación.
la no adopción actual de las Tablas de Retención Documental no obedece a una omisión administrativa, sino a un proceso institucional en desarrollo, orientado a su implementación adecuada, técnica y sostenible, conforme a los lineamientos normativos y a la capacidad operativa de la entidad.</t>
  </si>
  <si>
    <t>El Comité de Conciliación diseñó y aprobó un documento con las políticas de defensa judicial de la entidad.</t>
  </si>
  <si>
    <t>En la E.S.E. Hospital Departamental se cuenta con una Política de Defensa Judicial y Prevención del Daño Antijurídico, adoptada mediante la Resolución No. 173 del 16 de junio de 2025.</t>
  </si>
  <si>
    <t>La entidad capacita y mantiene actualizados a los abogados, especialmente en lo que se refiere a las competencias de actuación en los procesos orales y en los nuevos cambios normativos.</t>
  </si>
  <si>
    <t>El personal encargado de la defensa judicial y del área jurídica de la entidad se encuentra inscrito en la Comunidad Jurídica del Conocimiento; no obstante, la participación en los espacios de formación, capacitación y actualización depende de la responsabilidad individual de cada profesional jurídico, así como de la disponibilidad de los cursos ofrecidos.</t>
  </si>
  <si>
    <t>El área jurídica de la entidad cuenta con procedimientos para gestionar  prestamos y consultas a documentos,  que forman parte de las pruebas, que están ubicados en otras áreas de la entidad.</t>
  </si>
  <si>
    <t>Actualmente, la E.S.E. Hospital Departamental San Antonio de Padua se encuentra en el proceso de elaboración y proyección del Manual de Procesos y Procedimientos, dentro del cual se incluirá el procedimiento para la gestión de préstamos y consultas de documentos que hagan parte de las pruebas y que reposen en otras áreas de la entidad.
Asimismo, se incorporará un protocolo o procedimiento interno para el manejo de archivos, con el fin de facilitar a los apoderados judiciales la consecución de los antecedentes administrativos y permitir su allegamiento oportuno a los procesos judiciales.</t>
  </si>
  <si>
    <t>En la entidad existen protocolos o procedimientos internos de manejo de archivos con el fin de facilitar a los apoderados la consecución de los antecedentes administrativos, para poder allegarlos en tiempo a los procesos judiciales.</t>
  </si>
  <si>
    <t xml:space="preserve">El Comité de Conciliación cuenta con estrategias de defensa focalizadas en la reiteración,  la complejidad de los casos y el impacto del caso en términos de pretensiones, posibilidad de éxito, visibilidad ante los medios de comunicación, entre otros. </t>
  </si>
  <si>
    <t>Las estrategias de defensa judicial y las actividades de prevención del daño antijurídico se encuentran incorporadas en el Plan Anual de Prevención del Daño Antijurídico y del Comité de Conciliación y Defensa Judicial, así como en la Política de Prevención del Daño Antijurídico adoptada por la entidad.</t>
  </si>
  <si>
    <t>La entidad cuenta con un sistema de información o base de datos actualizada que contenga los procesos en los que participa.</t>
  </si>
  <si>
    <t>La E.S.E. Hospital Departamental cuenta con el aplicativo Legis, en el cual se encuentran incorporados todos los procesos judiciales en los que la entidad es parte. Asimismo, este sistema permite evidenciar el estado actual de cada proceso, así como realizar el seguimiento y la actualización permanente de cada uno de ellos.</t>
  </si>
  <si>
    <t>En la entidad reposa en copia física y/o magnética, todo lo respectivo al trámite de los procesos judiciales.</t>
  </si>
  <si>
    <t>La entidad cuenta con expedientes en medio físico y digital de cada uno de los procesos judiciales en los cuales se encuentra inmersa.</t>
  </si>
  <si>
    <t>El área mide y evalúa los resultados periódicamente de sus indicadores que miden la eficiencia, eficacia y efectividad de las políticas realizadas en materia de defensa jurídica.</t>
  </si>
  <si>
    <t>En la Política de Prevención del Daño Antijurídico y en el Plan Anual se encuentran establecidos indicadores orientados a medir la eficacia, eficiencia y efectividad en los diferentes ámbitos judiciales de la entidad.</t>
  </si>
  <si>
    <t xml:space="preserve">El área identifica los riesgos inherentes al ciclo de defensa jurídica  y realiza la valoración de impacto y probabilidad así como los controles y planes de mitigación de riesgos </t>
  </si>
  <si>
    <t>El área jurídica identifica los riesgos inherentes al ciclo de la defensa judicial, realizando la valoración de impacto y probabilidad, así como la definición de controles y planes de mitigación.
Dichos aspectos se encuentran debidamente incorporados y considerados en el Plan Anual de Prevención del Daño Antijurídico y en la Política de Prevención del Daño Antijurídico, instrumentos en los cuales se establecen las estrategias, acciones y mecanismos de seguimiento orientados a la gestión integral de los riesgos asociados a la defensa judicial de la entidad.</t>
  </si>
  <si>
    <t>La entidad conoce y evalúa el valor de sus demandas y los logros procesales obtenidos.</t>
  </si>
  <si>
    <t>La entidad conoce y evalúa el valor de las demandas en las cuales es parte, así como los logros procesales obtenidos en cada uno de los procesos judiciales. Adicionalmente, se cuenta con un nivel de riesgo asignado a cada proceso, en el cual se evidencia el posible riesgo procesal, lo que permite realizar un análisis permanente y adoptar estrategias de defensa acordes con el estado y la contingencia de cada actuación judicial.</t>
  </si>
  <si>
    <t>La entidad mide y evalúa la tasa de éxito procesal.</t>
  </si>
  <si>
    <t>El Comité de Conciliación y Defensa Judicial se reúne de manera anual con el fin de revisar y evaluar la tasa de éxito procesal, así como el nivel de éxito en los procesos de reparación directa en los que interviene la entidad.</t>
  </si>
  <si>
    <t>Cumplimiento de sentencias y conciliaciones</t>
  </si>
  <si>
    <t>La entidad cuenta con una Metodología y/o planeación para elaborar la provisión contable del rubro de sentencias y conciliaciones. De acuerdo con la normatividad de la contaduría General, para 2016 estas metodologías deben cumplir con normas NIIF para el sector público.</t>
  </si>
  <si>
    <t xml:space="preserve">esta informacion reposa en el area de financiera </t>
  </si>
  <si>
    <t>El ordenador del gasto remite el acto administrativo y sus antecedentes al Comité de Conciliación, al día siguiente al pago total o al pago de la última cuota efectuado por la entidad pública, de una conciliación, condena o de cualquier otro crédito surgido contra la entidad.</t>
  </si>
  <si>
    <t>El ordenador del gasto remite oportunamente al Comité de Conciliación y Defensa Judicial el acto administrativo y sus antecedentes, al día siguiente de efectuado el pago total o el pago de la última cuota por parte de la entidad, derivado de una conciliación, condena o de cualquier otro crédito surgido en contra de la entidad pública, conforme a lo establecido en la normatividad vigente.</t>
  </si>
  <si>
    <t>La entidad obedece los parámetros fijados en los decretos Decretos 2469 de 2015 y 1342 de 2016 que reglamentan los pagos desde el Decreto Único del Sector de Hacienda y Crédito Público.</t>
  </si>
  <si>
    <t>NO APLICA</t>
  </si>
  <si>
    <t>Cumple oportunamente el pago de las sentencias y conciliaciones durante los 10 meses siguientes a la ejecutoría.</t>
  </si>
  <si>
    <t>Una vez la entidad suscribe y aprueba los acuerdos de pago, estos se ejecutan de manera oportuna, de conformidad con lo estipulado en cada uno de ellos.</t>
  </si>
  <si>
    <t>La entidad identifica y analiza los pagos realizados por concepto de capital e intereses moratorios de sentencias y conciliaciones.</t>
  </si>
  <si>
    <t xml:space="preserve">desde el area financiera se recibe el apoyo para el analiziz de pagos por concepto de capital e intereses de cada sentencia o conciliacion </t>
  </si>
  <si>
    <t>La entidad cuenta con un sistema de información o base de datos actualizada que contenga un inventario con los trámites de cumplimiento de créditos judiciales.</t>
  </si>
  <si>
    <t>La entidad no cuenta actualmente con una base de datos consolidada que contenga un inventario de los trámites de cumplimiento de créditos judiciales, así como el seguimiento y evaluación de los estados contables de los créditos jurídicos.
No obstante, desde el área financiera se lleva un registro consecutivo de los conmprobante de egreso o  pagos realizados por la entidad en los distintos procesos judiciales, lo cual permite identificar los desembolsos efectuados por concepto de sentencias y conciliaciones.
En ese sentido, se plantea la implementación de una base de datos propia del área jurídica, que permita llevar un control más detallado y articulado de los pagos derivados de sentencias y demás créditos judiciales, fortaleciendo así la gestión, el seguimiento y la coordinación interadministrativa con el área financiera.</t>
  </si>
  <si>
    <t>Realiza seguimiento y evalúa el estado contable de los créditos Judiciales .</t>
  </si>
  <si>
    <t>Acción de repetición y recuperación de bienes públicos</t>
  </si>
  <si>
    <t>El Comité de Conciliación evalúa los procesos que hayan sido fallados en contra de la entidad basado en estudios pertinentes, con el fin de determinar la procedencia de la acción de repetición.</t>
  </si>
  <si>
    <t>El Comité de Conciliación y Defensa Judicial se reúne con el fin de analizar los casos fallados en contra de la entidad, con el propósito de establecer la viabilidad de iniciar la acción de repetición.</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</si>
  <si>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</si>
  <si>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 xml:space="preserve">El Comité de Conciliación y Defensa Judicial se reúne con el fin de analizar los casos fallados en contra de la entidad, con el propósito de establecer la viabilidad de iniciar la acción de repetición y realizar esta dentro de los terminos establecido por la ley </t>
  </si>
  <si>
    <t xml:space="preserve">El Comité de Conciliación decide sobre la formulación del llamamiento en garantía con fines de repetición para  los casos presentados. </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</si>
  <si>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</si>
  <si>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 xml:space="preserve">Los apoderados judiciales cuentan con la documentación requerida, la cual les permite elaborar las fichas de estudio para el llamamiento en garantía con fines de repetición y estudios pertinentes </t>
  </si>
  <si>
    <t>La entidad mide y evalúa la tasa de éxito procesal en repetición.</t>
  </si>
  <si>
    <t>Los apoderados presentan un informe al Comité de Conciliación para que este pueda determinar la procedencia del llamamiento en garantía, para fines de repetición, en los procesos judiciales de responsabilidad patrimonial.</t>
  </si>
  <si>
    <t xml:space="preserve">El Comité de Conciliación y Defensa Judicial se reúne con el fin de analizar los casos fallados en contra de la entidad, con el propósito de establecer la viabilidad de iniciar la acción de repetición , este analicis inicia con la presentacion de una ficha tecnica de los procesos a tratar </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</si>
  <si>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</si>
  <si>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 xml:space="preserve">los apoderados judiciales encargados de realizar las acciones de repeticion son los encargados de informar al coordinador de los agentes del ministerio y realizar todos los tramites pertinentes </t>
  </si>
  <si>
    <t>Prevención del daño antijurídico</t>
  </si>
  <si>
    <t>La entidad cuenta con una política pública de prevención del daño antijurídico aprobada por el Comité de Conciliación mediante acta.</t>
  </si>
  <si>
    <t>El área identifica los riesgos inherentes al ciclo de defensa jurídica  y realiza la valoración de impacto y probabilidad así como los controles y planes de mitigación de riesgo.</t>
  </si>
  <si>
    <t>La entidad implementa el plan de acción de su política de prevención del daño antijurídico dentro del año calendario (enero-diciembre) para el cual fue diseñado.</t>
  </si>
  <si>
    <t>La entidad ha adoptado procesos y/o procedimientos internos específicos para la defensa jurídica en los sistemas de gestión de calidad de las entidades.</t>
  </si>
  <si>
    <t>La entidad realiza gestiones de difusión y/o capacitación de los planes de prevención daño antijurídico.</t>
  </si>
  <si>
    <t xml:space="preserve">Mediante la Resolución No. 015 del 26 de enero de 2026, por la cual se elaboran y aprueban los planes institucionales conforme a la Plataforma Estratégica 2024-2028, vigencia 2026, se encuentra incorporado el Plan Anual de Prevención del Daño Antijurídico y el Comité de Conciliación y Defensa Judicial.
El cuenta con indicadores de difusion, socializacion y medicion de aderencia </t>
  </si>
  <si>
    <t>La entidad hace seguimiento al plan de acción y al(los) indicador(es) formulado(s) en sus políticas de prevención del daño antijurídico.</t>
  </si>
  <si>
    <t>Se elaboran informes periódicos, los cuales son remitidos a la Oficina de Planeación, con el fin de llevar un seguimiento continuo de los indicadores establecidos.</t>
  </si>
  <si>
    <t>El área mide y evalúa los resultados periódicamente de los indicadores que miden la eficiencia, eficacia y efectividad de las políticas realizadas en materia de prevención.</t>
  </si>
  <si>
    <t>RESULTADOS DE GESTIÓN DEFENSA JURÍDICA</t>
  </si>
  <si>
    <t>1. Calificación total:</t>
  </si>
  <si>
    <t xml:space="preserve">            Puntaje promedio Política de Defensa Jurídica</t>
  </si>
  <si>
    <t>Niveles</t>
  </si>
  <si>
    <t>Calificación</t>
  </si>
  <si>
    <t xml:space="preserve">2. Calificación por componentes: </t>
  </si>
  <si>
    <t>Puntaje promedio por Componente</t>
  </si>
  <si>
    <t>Variable</t>
  </si>
  <si>
    <t>Rangos</t>
  </si>
  <si>
    <t>Puntaje actual</t>
  </si>
  <si>
    <t>3. Calificación por categorías:</t>
  </si>
  <si>
    <t>Categorías del componente 1</t>
  </si>
  <si>
    <t>Puntaje promedio</t>
  </si>
  <si>
    <t>Acciones</t>
  </si>
  <si>
    <t>Categorías del componente 2</t>
  </si>
  <si>
    <t>Categorías del componente 3</t>
  </si>
  <si>
    <t>Categorías del componente 4</t>
  </si>
  <si>
    <t>Categorías del componente 5</t>
  </si>
  <si>
    <t>PLAN DE IMPLEMENTACIÓN DEFENSA JURÍDICA</t>
  </si>
  <si>
    <t>CATEGORÍAS</t>
  </si>
  <si>
    <t>PUNTAJE</t>
  </si>
  <si>
    <t>GUÍAS Y NORMAS TÉCNICAS</t>
  </si>
  <si>
    <t>BUENAS PRÁCTICAS E INNOVACIÓN</t>
  </si>
  <si>
    <t>NORMATIVIDAD</t>
  </si>
  <si>
    <t>OTROS</t>
  </si>
  <si>
    <t>DISEÑE ALTERNATIVAS DE MEJORA
ACTIVIDADES DEL PLAN DE IMPLEMENTACIÓN</t>
  </si>
  <si>
    <t>PROGRAMACIÓN DE AVANCE</t>
  </si>
  <si>
    <t>PLAZO DE REALIZACIÓN DE LAS ACTIVIDADES
(Fecha de terminación)</t>
  </si>
  <si>
    <t>RECURSOS ADICIONALES PARA DESAROLLAR ACTIVIDADES</t>
  </si>
  <si>
    <t>EVALUACIÓN DE LA EFICACIA DE
LAS ACCIONES IMPLEMENTADAS</t>
  </si>
  <si>
    <t xml:space="preserve">1er Trimestre </t>
  </si>
  <si>
    <t xml:space="preserve">2do Trimestre </t>
  </si>
  <si>
    <t xml:space="preserve">3er Trimestre </t>
  </si>
  <si>
    <t xml:space="preserve">4to Trimestre </t>
  </si>
  <si>
    <t>PRODUCTO / ENTREGABLE</t>
  </si>
  <si>
    <t xml:space="preserve"> Ley 23 de 1991 modificada por la Ley 446 de 1998 y Ley 1551 de 2012 y Artículo 2.2.4.3.1.2.3 del Decreto 1069 de 2015.</t>
  </si>
  <si>
    <t>Decreto 1069 de 2015, Artículo 2.2.4.3.1.2.5. Numeral 9
Ley 489 de 1998, Artículo 9</t>
  </si>
  <si>
    <t>Decreto 1069 de 2015, Artículo 2.2.4.3.1.2.5. Numeral 10</t>
  </si>
  <si>
    <t>Decreto 1069 de 2015, Artículo 2.2.4.3.1.2.5. Numeral 8</t>
  </si>
  <si>
    <t>Decreto 1069 de 2015, Artículo 2.2.4.3.1.2.5. Numeral 2, 4 y 5.</t>
  </si>
  <si>
    <t>Decreto 1069 de 2015, Artículo 2.2.4.3.1.2.4.</t>
  </si>
  <si>
    <t>Decreto 1069 de 2015, Artículo 2.2.4.3.1.2.5. Numeral 6 y 7 (parte 2)</t>
  </si>
  <si>
    <t>Decreto 1069 de 2015, Artículo 2.2.4.3.1.2.6. Numeral 1</t>
  </si>
  <si>
    <t xml:space="preserve">Decreto 1069 de 2015, Artículo 2.2.4.3.1.2.5. Numeral 1, 4 y 5 </t>
  </si>
  <si>
    <t>Decreto 1069 de 2015, Artículo 2.2.4.3.1.2.5. Numeral 3</t>
  </si>
  <si>
    <t>La entidad registra las solicitudes de conciliación, o de otros MASC, y sus actuaciones y decisiones en un sistema de Información y, adicionalmente, cuenta con copia física y/o magnética de los documentos soporte.</t>
  </si>
  <si>
    <t>Ley 594 de 2000</t>
  </si>
  <si>
    <t>Decreto 1069 de 2015, Artículo 2.2.4.3.1.2.5. Numeral 2</t>
  </si>
  <si>
    <t>Decreto 1069 de 2015, Artículo 2.2.4.3.1.2.5. Numeral 2 y 3</t>
  </si>
  <si>
    <t xml:space="preserve">Resolución No. 116 de 2017 de la Contaduría General de la Nación
Resolución No. 353 de 2016 de la ANDJE, Por la cual se adopta una metodología del cálculo de la provisión contable.
</t>
  </si>
  <si>
    <t xml:space="preserve"> </t>
  </si>
  <si>
    <t>Decreto 2469 de 2015
Decreto 1342 de 2016
Circular 10 y 12 de 2014 de la ANDJE</t>
  </si>
  <si>
    <t>Ley 1437 de 2011, Artículos 192 al 195</t>
  </si>
  <si>
    <t>Resolución No. 116 de 2017 de la Contaduría General de la Nación</t>
  </si>
  <si>
    <t>Decreto 1069 de 2015, Artículo 2.2.4.3.1.2.5. Numeral 6 (parte 1) y Artículo 2.2.4.3.1.2.12.</t>
  </si>
  <si>
    <t>Decreto 1069 de 2015, Artículo 2.2.4.3.1.2.12. (parte 2)</t>
  </si>
  <si>
    <t>Decreto 1069 de 2015, Artículo 2.2.4.3.1.2.5. Numeral 7</t>
  </si>
  <si>
    <t>Base de datos de procesos estudiados y su gestión</t>
  </si>
  <si>
    <t>Decreto 1069 de 2015, Artículo 2.2.4.3.1.2.13.</t>
  </si>
  <si>
    <t>Ley 678 de 2001, Decreto 1069 de 2015, Artículo 2.2.4.3.1.2.5. y 2.2.4.3.1.2.6.</t>
  </si>
  <si>
    <t>Decreto 1069 de 2015, Artículo 2.2.4.3.1.2.5. Numeral 1</t>
  </si>
  <si>
    <t>La entidad realiza gestiones de difusión y/o capacitación de los planes de daño antijurídico.</t>
  </si>
  <si>
    <t>Decreto 1069 de 2015, Artículo 2.2.4.3.1.2.7</t>
  </si>
  <si>
    <t xml:space="preserve">
Decreto 1069 de 2015, Capítulo 4
Artículo. 2.2.3.4.1.13
</t>
  </si>
  <si>
    <t>INSTITUCIÓN</t>
  </si>
  <si>
    <t>Tipología</t>
  </si>
  <si>
    <t>AGENCIA COLOMBIANA PARA LA REINTEGRACIÓN DE PERSONAS Y GRUPOS ALZADOS EN ARMAS</t>
  </si>
  <si>
    <t>Tipo B</t>
  </si>
  <si>
    <t>AGENCIA DEL INSPECTOR GENERAL DE TRIBUTOS, RENTAS Y CONTRIBUCIONES PARAFISCALES</t>
  </si>
  <si>
    <t>Tipo C</t>
  </si>
  <si>
    <t>AGENCIA LOGÍSTICA DE LAS FUERZAS MILITARES</t>
  </si>
  <si>
    <t>Tipo A</t>
  </si>
  <si>
    <t>AGENCIA NACIONAL DE CONTRATACIÓN PÚBLICA -COLOMBIA COMPRA EFICIENTE-</t>
  </si>
  <si>
    <t>AGENCIA NACIONAL DE DEFENSA JURIDICA DEL ESTADO</t>
  </si>
  <si>
    <t>AGENCIA NACIONAL DE HIDROCARBUROS</t>
  </si>
  <si>
    <t>AGENCIA NACIONAL DE INFRAESTRUCTURA.</t>
  </si>
  <si>
    <t>AGENCIA NACIONAL DE MINERÍA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</si>
  <si>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</si>
  <si>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</si>
  <si>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</si>
  <si>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</si>
  <si>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</si>
  <si>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</si>
  <si>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</si>
  <si>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</si>
  <si>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</si>
  <si>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</si>
  <si>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</si>
  <si>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</si>
  <si>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</si>
  <si>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</si>
  <si>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</si>
  <si>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</si>
  <si>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</si>
  <si>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</si>
  <si>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</si>
  <si>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</si>
  <si>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</si>
  <si>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</si>
  <si>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</si>
  <si>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</si>
  <si>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</si>
  <si>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</si>
  <si>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</si>
  <si>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</si>
  <si>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</si>
  <si>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</si>
  <si>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</si>
  <si>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</si>
  <si>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</si>
  <si>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</si>
  <si>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</si>
  <si>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</si>
  <si>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</si>
  <si>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</si>
  <si>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</si>
  <si>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</si>
  <si>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</si>
  <si>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</si>
  <si>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</si>
  <si>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</si>
  <si>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</si>
  <si>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</si>
  <si>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</si>
  <si>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</si>
  <si>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</si>
  <si>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</si>
  <si>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</si>
  <si>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</si>
  <si>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</si>
  <si>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</si>
  <si>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Se cambia 14 marzo 2017 por decisión FP. Correo Sergio</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</si>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</sst>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0.0"/>
  </numFmts>
  <fonts count="41">
    <font>
      <sz val="11"/>
      <color theme="1"/>
      <name val="Calibri"/>
      <family val="2"/>
      <scheme val="minor"/>
    </font>
    <font>
      <sz val="11"/>
      <color indexed="8"/>
      <name val="Arial"/>
      <family val="2"/>
    </font>
    <font>
      <sz val="11"/>
      <name val="Arial"/>
      <family val="2"/>
    </font>
    <font>
      <b/>
      <sz val="11"/>
      <name val="Arial"/>
      <family val="2"/>
    </font>
    <font>
      <b/>
      <sz val="11"/>
      <color indexed="8"/>
      <name val="Arial"/>
      <family val="2"/>
    </font>
    <font>
      <sz val="9"/>
      <name val="Arial"/>
      <family val="2"/>
    </font>
    <font>
      <sz val="11"/>
      <color theme="1"/>
      <name val="Calibri"/>
      <family val="2"/>
      <scheme val="minor"/>
    </font>
    <font>
      <b/>
      <sz val="9"/>
      <color theme="1"/>
      <name val="Calibri"/>
      <family val="2"/>
      <scheme val="minor"/>
    </font>
    <font>
      <sz val="9"/>
      <color theme="1"/>
      <name val="Calibri"/>
      <family val="2"/>
      <scheme val="minor"/>
    </font>
    <font>
      <sz val="11"/>
      <color theme="1"/>
      <name val="Arial"/>
      <family val="2"/>
    </font>
    <font>
      <b/>
      <sz val="12"/>
      <color theme="1"/>
      <name val="Arial"/>
      <family val="2"/>
    </font>
    <font>
      <sz val="22"/>
      <color theme="0"/>
      <name val="Arial"/>
      <family val="2"/>
    </font>
    <font>
      <b/>
      <sz val="10"/>
      <color theme="0"/>
      <name val="Arial"/>
      <family val="2"/>
    </font>
    <font>
      <sz val="11"/>
      <color rgb="FF002060"/>
      <name val="Calibri"/>
      <family val="2"/>
      <scheme val="minor"/>
    </font>
    <font>
      <sz val="10"/>
      <color theme="1"/>
      <name val="Arial"/>
      <family val="2"/>
    </font>
    <font>
      <b/>
      <sz val="11"/>
      <color theme="1"/>
      <name val="Arial"/>
      <family val="2"/>
    </font>
    <font>
      <b/>
      <sz val="16"/>
      <color rgb="FF002060"/>
      <name val="Arial"/>
      <family val="2"/>
    </font>
    <font>
      <b/>
      <sz val="14"/>
      <color theme="1"/>
      <name val="Arial"/>
      <family val="2"/>
    </font>
    <font>
      <sz val="11"/>
      <color rgb="FF002060"/>
      <name val="Arial"/>
      <family val="2"/>
    </font>
    <font>
      <sz val="18"/>
      <color theme="0"/>
      <name val="Arial"/>
      <family val="2"/>
    </font>
    <font>
      <sz val="12"/>
      <color rgb="FF002060"/>
      <name val="Arial"/>
      <family val="2"/>
    </font>
    <font>
      <b/>
      <sz val="14"/>
      <color rgb="FF002060"/>
      <name val="Arial"/>
      <family val="2"/>
    </font>
    <font>
      <b/>
      <sz val="14"/>
      <color theme="1"/>
      <name val="Calibri"/>
      <family val="2"/>
      <scheme val="minor"/>
    </font>
    <font>
      <sz val="10"/>
      <color rgb="FF002060"/>
      <name val="Arial"/>
      <family val="2"/>
    </font>
    <font>
      <b/>
      <sz val="11"/>
      <color theme="0"/>
      <name val="Arial"/>
      <family val="2"/>
    </font>
    <font>
      <sz val="20"/>
      <color theme="0"/>
      <name val="Arial"/>
      <family val="2"/>
    </font>
    <font>
      <b/>
      <sz val="18"/>
      <color rgb="FF002060"/>
      <name val="Arial"/>
      <family val="2"/>
    </font>
    <font>
      <b/>
      <sz val="12"/>
      <color rgb="FF002060"/>
      <name val="Arial"/>
      <family val="2"/>
    </font>
    <font>
      <b/>
      <sz val="12"/>
      <color theme="0"/>
      <name val="Arial"/>
      <family val="2"/>
    </font>
    <font>
      <sz val="12"/>
      <color theme="1"/>
      <name val="Calibri"/>
      <family val="2"/>
      <scheme val="minor"/>
    </font>
    <font>
      <sz val="18"/>
      <color theme="1"/>
      <name val="Calibri"/>
      <family val="2"/>
      <scheme val="minor"/>
    </font>
    <font>
      <sz val="18"/>
      <color theme="1"/>
      <name val="Arial"/>
      <family val="2"/>
    </font>
    <font>
      <b/>
      <sz val="18"/>
      <color theme="3"/>
      <name val="Arial"/>
      <family val="2"/>
    </font>
    <font>
      <b/>
      <sz val="10"/>
      <color rgb="FF000000"/>
      <name val="Arial"/>
      <family val="2"/>
    </font>
    <font>
      <sz val="12"/>
      <color theme="1"/>
      <name val="Arial"/>
      <family val="2"/>
    </font>
    <font>
      <b/>
      <sz val="20"/>
      <color theme="0"/>
      <name val="Arial"/>
      <family val="2"/>
    </font>
    <font>
      <sz val="11"/>
      <color theme="3"/>
      <name val="Arial"/>
      <family val="2"/>
    </font>
    <font>
      <b/>
      <sz val="11"/>
      <color theme="3"/>
      <name val="Arial"/>
      <family val="2"/>
    </font>
    <font>
      <sz val="11"/>
      <color theme="0"/>
      <name val="Arial"/>
      <family val="2"/>
    </font>
    <font>
      <sz val="11"/>
      <color rgb="FFFF0000"/>
      <name val="Arial"/>
      <family val="2"/>
    </font>
    <font>
      <sz val="11"/>
      <color rgb="FF9C0006"/>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4343"/>
        <bgColor indexed="64"/>
      </patternFill>
    </fill>
    <fill>
      <patternFill patternType="solid">
        <fgColor rgb="FFFF8F8F"/>
        <bgColor indexed="64"/>
      </patternFill>
    </fill>
    <fill>
      <patternFill patternType="solid">
        <fgColor rgb="FFFFFF99"/>
        <bgColor indexed="64"/>
      </patternFill>
    </fill>
    <fill>
      <patternFill patternType="solid">
        <fgColor rgb="FF92D050"/>
        <bgColor indexed="64"/>
      </patternFill>
    </fill>
    <fill>
      <patternFill patternType="solid">
        <fgColor rgb="FF33CC33"/>
        <bgColor indexed="64"/>
      </patternFill>
    </fill>
    <fill>
      <patternFill patternType="solid">
        <fgColor theme="8" tint="0.59999389629810485"/>
        <bgColor indexed="64"/>
      </patternFill>
    </fill>
    <fill>
      <patternFill patternType="solid">
        <fgColor rgb="FFFFC7CE"/>
      </patternFill>
    </fill>
  </fills>
  <borders count="171">
    <border>
      <left/>
      <right/>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right style="medium">
        <color theme="4" tint="-0.499984740745262"/>
      </right>
      <top/>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medium">
        <color theme="4" tint="-0.499984740745262"/>
      </top>
      <bottom/>
      <diagonal/>
    </border>
    <border>
      <left style="medium">
        <color theme="4" tint="-0.499984740745262"/>
      </left>
      <right/>
      <top/>
      <bottom/>
      <diagonal/>
    </border>
    <border>
      <left style="medium">
        <color theme="4" tint="-0.499984740745262"/>
      </left>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style="medium">
        <color rgb="FF002060"/>
      </top>
      <bottom/>
      <diagonal/>
    </border>
    <border>
      <left/>
      <right style="medium">
        <color rgb="FF002060"/>
      </right>
      <top/>
      <bottom/>
      <diagonal/>
    </border>
    <border>
      <left/>
      <right style="medium">
        <color rgb="FF002060"/>
      </right>
      <top/>
      <bottom style="medium">
        <color rgb="FF002060"/>
      </bottom>
      <diagonal/>
    </border>
    <border>
      <left style="dashed">
        <color rgb="FF002060"/>
      </left>
      <right style="dashed">
        <color rgb="FF002060"/>
      </right>
      <top/>
      <bottom style="medium">
        <color theme="4" tint="-0.499984740745262"/>
      </bottom>
      <diagonal/>
    </border>
    <border>
      <left style="dashed">
        <color rgb="FF002060"/>
      </left>
      <right style="thin">
        <color rgb="FF002060"/>
      </right>
      <top/>
      <bottom style="medium">
        <color theme="4" tint="-0.499984740745262"/>
      </bottom>
      <diagonal/>
    </border>
    <border>
      <left/>
      <right style="dashed">
        <color rgb="FF002060"/>
      </right>
      <top/>
      <bottom style="medium">
        <color theme="4" tint="-0.499984740745262"/>
      </bottom>
      <diagonal/>
    </border>
    <border>
      <left/>
      <right style="dashed">
        <color rgb="FF002060"/>
      </right>
      <top style="hair">
        <color rgb="FF002060"/>
      </top>
      <bottom style="hair">
        <color rgb="FF002060"/>
      </bottom>
      <diagonal/>
    </border>
    <border>
      <left style="dashed">
        <color rgb="FF002060"/>
      </left>
      <right style="dashed">
        <color rgb="FF002060"/>
      </right>
      <top style="hair">
        <color rgb="FF002060"/>
      </top>
      <bottom style="hair">
        <color rgb="FF002060"/>
      </bottom>
      <diagonal/>
    </border>
    <border>
      <left style="dashed">
        <color rgb="FF002060"/>
      </left>
      <right style="thin">
        <color rgb="FF002060"/>
      </right>
      <top style="hair">
        <color rgb="FF002060"/>
      </top>
      <bottom style="hair">
        <color rgb="FF002060"/>
      </bottom>
      <diagonal/>
    </border>
    <border>
      <left style="dashed">
        <color rgb="FF002060"/>
      </left>
      <right style="dashed">
        <color rgb="FF002060"/>
      </right>
      <top/>
      <bottom style="hair">
        <color rgb="FF002060"/>
      </bottom>
      <diagonal/>
    </border>
    <border>
      <left style="dashed">
        <color rgb="FF002060"/>
      </left>
      <right style="thin">
        <color rgb="FF002060"/>
      </right>
      <top/>
      <bottom style="hair">
        <color rgb="FF002060"/>
      </bottom>
      <diagonal/>
    </border>
    <border>
      <left/>
      <right style="dashed">
        <color rgb="FF002060"/>
      </right>
      <top/>
      <bottom style="hair">
        <color rgb="FF002060"/>
      </bottom>
      <diagonal/>
    </border>
    <border>
      <left style="dashed">
        <color rgb="FF002060"/>
      </left>
      <right style="dashed">
        <color rgb="FF002060"/>
      </right>
      <top style="hair">
        <color rgb="FF002060"/>
      </top>
      <bottom style="thin">
        <color theme="4" tint="-0.499984740745262"/>
      </bottom>
      <diagonal/>
    </border>
    <border>
      <left style="dashed">
        <color rgb="FF002060"/>
      </left>
      <right style="thin">
        <color rgb="FF002060"/>
      </right>
      <top style="hair">
        <color rgb="FF002060"/>
      </top>
      <bottom style="thin">
        <color theme="4" tint="-0.499984740745262"/>
      </bottom>
      <diagonal/>
    </border>
    <border>
      <left/>
      <right style="dashed">
        <color rgb="FF002060"/>
      </right>
      <top style="hair">
        <color rgb="FF002060"/>
      </top>
      <bottom style="thin">
        <color theme="4" tint="-0.499984740745262"/>
      </bottom>
      <diagonal/>
    </border>
    <border>
      <left style="dashed">
        <color rgb="FF002060"/>
      </left>
      <right style="dashed">
        <color rgb="FF002060"/>
      </right>
      <top style="hair">
        <color rgb="FF002060"/>
      </top>
      <bottom style="medium">
        <color theme="4" tint="-0.499984740745262"/>
      </bottom>
      <diagonal/>
    </border>
    <border>
      <left style="dashed">
        <color rgb="FF002060"/>
      </left>
      <right style="thin">
        <color rgb="FF002060"/>
      </right>
      <top style="hair">
        <color rgb="FF002060"/>
      </top>
      <bottom style="medium">
        <color theme="4" tint="-0.499984740745262"/>
      </bottom>
      <diagonal/>
    </border>
    <border>
      <left/>
      <right style="dashed">
        <color rgb="FF002060"/>
      </right>
      <top style="hair">
        <color rgb="FF002060"/>
      </top>
      <bottom style="medium">
        <color theme="4" tint="-0.499984740745262"/>
      </bottom>
      <diagonal/>
    </border>
    <border>
      <left style="dashed">
        <color rgb="FF002060"/>
      </left>
      <right style="dashed">
        <color rgb="FF002060"/>
      </right>
      <top style="medium">
        <color theme="4" tint="-0.499984740745262"/>
      </top>
      <bottom style="hair">
        <color rgb="FF002060"/>
      </bottom>
      <diagonal/>
    </border>
    <border>
      <left style="dashed">
        <color rgb="FF002060"/>
      </left>
      <right style="thin">
        <color rgb="FF002060"/>
      </right>
      <top style="medium">
        <color theme="4" tint="-0.499984740745262"/>
      </top>
      <bottom style="hair">
        <color rgb="FF002060"/>
      </bottom>
      <diagonal/>
    </border>
    <border>
      <left/>
      <right style="dashed">
        <color rgb="FF002060"/>
      </right>
      <top style="medium">
        <color theme="4" tint="-0.499984740745262"/>
      </top>
      <bottom style="hair">
        <color rgb="FF002060"/>
      </bottom>
      <diagonal/>
    </border>
    <border>
      <left style="dashed">
        <color rgb="FF002060"/>
      </left>
      <right style="dashed">
        <color rgb="FF002060"/>
      </right>
      <top style="thin">
        <color theme="4" tint="-0.499984740745262"/>
      </top>
      <bottom style="hair">
        <color rgb="FF002060"/>
      </bottom>
      <diagonal/>
    </border>
    <border>
      <left style="dashed">
        <color rgb="FF002060"/>
      </left>
      <right style="thin">
        <color rgb="FF002060"/>
      </right>
      <top style="thin">
        <color theme="4" tint="-0.499984740745262"/>
      </top>
      <bottom style="hair">
        <color rgb="FF002060"/>
      </bottom>
      <diagonal/>
    </border>
    <border>
      <left/>
      <right style="dashed">
        <color rgb="FF002060"/>
      </right>
      <top style="thin">
        <color theme="4" tint="-0.499984740745262"/>
      </top>
      <bottom style="hair">
        <color rgb="FF002060"/>
      </bottom>
      <diagonal/>
    </border>
    <border>
      <left style="dashed">
        <color rgb="FF002060"/>
      </left>
      <right style="dashed">
        <color rgb="FF002060"/>
      </right>
      <top style="hair">
        <color rgb="FF002060"/>
      </top>
      <bottom/>
      <diagonal/>
    </border>
    <border>
      <left style="dashed">
        <color rgb="FF002060"/>
      </left>
      <right style="thin">
        <color rgb="FF002060"/>
      </right>
      <top style="hair">
        <color rgb="FF002060"/>
      </top>
      <bottom/>
      <diagonal/>
    </border>
    <border>
      <left/>
      <right style="dashed">
        <color rgb="FF002060"/>
      </right>
      <top style="hair">
        <color rgb="FF002060"/>
      </top>
      <bottom/>
      <diagonal/>
    </border>
    <border>
      <left style="dashed">
        <color rgb="FF002060"/>
      </left>
      <right style="thin">
        <color theme="4" tint="-0.499984740745262"/>
      </right>
      <top style="thin">
        <color theme="4" tint="-0.499984740745262"/>
      </top>
      <bottom style="hair">
        <color rgb="FF002060"/>
      </bottom>
      <diagonal/>
    </border>
    <border>
      <left style="dashed">
        <color rgb="FF002060"/>
      </left>
      <right style="thin">
        <color theme="4" tint="-0.499984740745262"/>
      </right>
      <top style="hair">
        <color rgb="FF002060"/>
      </top>
      <bottom style="hair">
        <color rgb="FF002060"/>
      </bottom>
      <diagonal/>
    </border>
    <border>
      <left style="dashed">
        <color rgb="FF002060"/>
      </left>
      <right style="thin">
        <color theme="4" tint="-0.499984740745262"/>
      </right>
      <top style="hair">
        <color rgb="FF002060"/>
      </top>
      <bottom style="thin">
        <color theme="4" tint="-0.499984740745262"/>
      </bottom>
      <diagonal/>
    </border>
    <border>
      <left style="dashed">
        <color rgb="FF002060"/>
      </left>
      <right style="dashed">
        <color rgb="FF002060"/>
      </right>
      <top/>
      <bottom/>
      <diagonal/>
    </border>
    <border>
      <left style="dashed">
        <color rgb="FF002060"/>
      </left>
      <right style="thin">
        <color rgb="FF002060"/>
      </right>
      <top/>
      <bottom/>
      <diagonal/>
    </border>
    <border>
      <left/>
      <right style="dashed">
        <color rgb="FF002060"/>
      </right>
      <top/>
      <bottom/>
      <diagonal/>
    </border>
    <border>
      <left style="dashed">
        <color rgb="FF002060"/>
      </left>
      <right/>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indexed="64"/>
      </right>
      <top style="thin">
        <color theme="4" tint="-0.499984740745262"/>
      </top>
      <bottom/>
      <diagonal/>
    </border>
    <border>
      <left style="thin">
        <color theme="4" tint="-0.499984740745262"/>
      </left>
      <right style="thin">
        <color indexed="64"/>
      </right>
      <top/>
      <bottom style="medium">
        <color theme="4" tint="-0.499984740745262"/>
      </bottom>
      <diagonal/>
    </border>
    <border>
      <left style="medium">
        <color theme="3"/>
      </left>
      <right/>
      <top/>
      <bottom/>
      <diagonal/>
    </border>
    <border>
      <left/>
      <right style="medium">
        <color theme="3"/>
      </right>
      <top/>
      <bottom/>
      <diagonal/>
    </border>
    <border>
      <left/>
      <right/>
      <top/>
      <bottom style="medium">
        <color theme="3"/>
      </bottom>
      <diagonal/>
    </border>
    <border>
      <left/>
      <right/>
      <top style="medium">
        <color theme="3"/>
      </top>
      <bottom/>
      <diagonal/>
    </border>
    <border>
      <left style="medium">
        <color theme="3"/>
      </left>
      <right/>
      <top style="medium">
        <color theme="3"/>
      </top>
      <bottom/>
      <diagonal/>
    </border>
    <border>
      <left style="medium">
        <color theme="3"/>
      </left>
      <right/>
      <top/>
      <bottom style="medium">
        <color theme="3"/>
      </bottom>
      <diagonal/>
    </border>
    <border>
      <left style="hair">
        <color theme="3"/>
      </left>
      <right style="hair">
        <color theme="3"/>
      </right>
      <top style="hair">
        <color theme="3"/>
      </top>
      <bottom style="hair">
        <color theme="3"/>
      </bottom>
      <diagonal/>
    </border>
    <border>
      <left style="hair">
        <color theme="3"/>
      </left>
      <right style="hair">
        <color theme="3"/>
      </right>
      <top style="hair">
        <color theme="3"/>
      </top>
      <bottom/>
      <diagonal/>
    </border>
    <border>
      <left style="hair">
        <color theme="3"/>
      </left>
      <right style="hair">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style="thin">
        <color theme="3"/>
      </left>
      <right/>
      <top/>
      <bottom/>
      <diagonal/>
    </border>
    <border>
      <left style="medium">
        <color theme="3"/>
      </left>
      <right style="thin">
        <color theme="3"/>
      </right>
      <top/>
      <bottom/>
      <diagonal/>
    </border>
    <border>
      <left style="medium">
        <color theme="3"/>
      </left>
      <right style="thin">
        <color theme="3"/>
      </right>
      <top/>
      <bottom style="medium">
        <color theme="3"/>
      </bottom>
      <diagonal/>
    </border>
    <border>
      <left style="medium">
        <color theme="3"/>
      </left>
      <right style="thin">
        <color theme="3"/>
      </right>
      <top style="medium">
        <color theme="3"/>
      </top>
      <bottom/>
      <diagonal/>
    </border>
    <border>
      <left style="thin">
        <color theme="3"/>
      </left>
      <right/>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medium">
        <color theme="3"/>
      </right>
      <top style="hair">
        <color theme="3"/>
      </top>
      <bottom style="hair">
        <color theme="3"/>
      </bottom>
      <diagonal/>
    </border>
    <border>
      <left style="thin">
        <color theme="3"/>
      </left>
      <right style="thin">
        <color theme="3"/>
      </right>
      <top style="medium">
        <color theme="3"/>
      </top>
      <bottom/>
      <diagonal/>
    </border>
    <border>
      <left/>
      <right style="medium">
        <color theme="3"/>
      </right>
      <top style="hair">
        <color theme="3"/>
      </top>
      <bottom style="hair">
        <color theme="3"/>
      </bottom>
      <diagonal/>
    </border>
    <border>
      <left style="thin">
        <color theme="3"/>
      </left>
      <right style="medium">
        <color theme="3"/>
      </right>
      <top style="hair">
        <color theme="3"/>
      </top>
      <bottom/>
      <diagonal/>
    </border>
    <border>
      <left style="thin">
        <color theme="3"/>
      </left>
      <right style="thin">
        <color theme="3"/>
      </right>
      <top style="thin">
        <color theme="3"/>
      </top>
      <bottom style="hair">
        <color theme="3"/>
      </bottom>
      <diagonal/>
    </border>
    <border>
      <left style="thin">
        <color theme="3"/>
      </left>
      <right style="thin">
        <color theme="3"/>
      </right>
      <top style="hair">
        <color theme="3"/>
      </top>
      <bottom style="hair">
        <color theme="3"/>
      </bottom>
      <diagonal/>
    </border>
    <border>
      <left style="thin">
        <color theme="3"/>
      </left>
      <right style="thin">
        <color theme="3"/>
      </right>
      <top style="medium">
        <color theme="3"/>
      </top>
      <bottom style="thin">
        <color theme="3"/>
      </bottom>
      <diagonal/>
    </border>
    <border>
      <left style="thin">
        <color theme="3"/>
      </left>
      <right style="thin">
        <color theme="3"/>
      </right>
      <top style="hair">
        <color theme="3"/>
      </top>
      <bottom style="thin">
        <color theme="3"/>
      </bottom>
      <diagonal/>
    </border>
    <border>
      <left/>
      <right style="medium">
        <color theme="3"/>
      </right>
      <top/>
      <bottom style="hair">
        <color theme="3"/>
      </bottom>
      <diagonal/>
    </border>
    <border>
      <left style="thin">
        <color theme="3"/>
      </left>
      <right style="thin">
        <color theme="3"/>
      </right>
      <top/>
      <bottom style="medium">
        <color theme="3"/>
      </bottom>
      <diagonal/>
    </border>
    <border>
      <left style="medium">
        <color theme="3"/>
      </left>
      <right style="thin">
        <color theme="3"/>
      </right>
      <top style="thin">
        <color theme="3"/>
      </top>
      <bottom style="thin">
        <color theme="3"/>
      </bottom>
      <diagonal/>
    </border>
    <border>
      <left style="medium">
        <color theme="3"/>
      </left>
      <right/>
      <top/>
      <bottom style="thin">
        <color theme="3"/>
      </bottom>
      <diagonal/>
    </border>
    <border>
      <left/>
      <right/>
      <top style="thin">
        <color theme="3"/>
      </top>
      <bottom/>
      <diagonal/>
    </border>
    <border>
      <left/>
      <right/>
      <top/>
      <bottom style="thin">
        <color theme="3"/>
      </bottom>
      <diagonal/>
    </border>
    <border>
      <left style="thin">
        <color theme="3"/>
      </left>
      <right style="medium">
        <color theme="3"/>
      </right>
      <top/>
      <bottom/>
      <diagonal/>
    </border>
    <border>
      <left/>
      <right/>
      <top/>
      <bottom style="hair">
        <color theme="3"/>
      </bottom>
      <diagonal/>
    </border>
    <border>
      <left style="thin">
        <color theme="3"/>
      </left>
      <right style="thin">
        <color theme="3"/>
      </right>
      <top style="hair">
        <color theme="3"/>
      </top>
      <bottom/>
      <diagonal/>
    </border>
    <border>
      <left style="thin">
        <color theme="3"/>
      </left>
      <right style="medium">
        <color theme="3"/>
      </right>
      <top style="thin">
        <color theme="3"/>
      </top>
      <bottom style="hair">
        <color theme="3"/>
      </bottom>
      <diagonal/>
    </border>
    <border>
      <left/>
      <right/>
      <top style="hair">
        <color theme="3"/>
      </top>
      <bottom style="medium">
        <color theme="3"/>
      </bottom>
      <diagonal/>
    </border>
    <border>
      <left/>
      <right/>
      <top style="hair">
        <color theme="3"/>
      </top>
      <bottom/>
      <diagonal/>
    </border>
    <border>
      <left style="thin">
        <color theme="3"/>
      </left>
      <right style="medium">
        <color theme="3"/>
      </right>
      <top style="thin">
        <color theme="3"/>
      </top>
      <bottom style="thin">
        <color theme="3"/>
      </bottom>
      <diagonal/>
    </border>
    <border>
      <left style="thin">
        <color theme="3"/>
      </left>
      <right style="medium">
        <color theme="3"/>
      </right>
      <top style="medium">
        <color theme="3"/>
      </top>
      <bottom/>
      <diagonal/>
    </border>
    <border>
      <left style="thin">
        <color theme="3"/>
      </left>
      <right style="medium">
        <color theme="3"/>
      </right>
      <top style="hair">
        <color theme="3"/>
      </top>
      <bottom style="medium">
        <color theme="3"/>
      </bottom>
      <diagonal/>
    </border>
    <border>
      <left style="thin">
        <color theme="3"/>
      </left>
      <right style="medium">
        <color theme="3"/>
      </right>
      <top style="hair">
        <color theme="3"/>
      </top>
      <bottom style="thin">
        <color theme="3"/>
      </bottom>
      <diagonal/>
    </border>
    <border>
      <left/>
      <right/>
      <top style="thin">
        <color theme="3"/>
      </top>
      <bottom style="hair">
        <color theme="3"/>
      </bottom>
      <diagonal/>
    </border>
    <border>
      <left/>
      <right/>
      <top style="hair">
        <color theme="3"/>
      </top>
      <bottom style="hair">
        <color theme="3"/>
      </bottom>
      <diagonal/>
    </border>
    <border>
      <left style="thin">
        <color theme="3"/>
      </left>
      <right/>
      <top style="hair">
        <color theme="3"/>
      </top>
      <bottom style="hair">
        <color theme="3"/>
      </bottom>
      <diagonal/>
    </border>
    <border>
      <left style="thin">
        <color theme="3"/>
      </left>
      <right/>
      <top style="medium">
        <color theme="3"/>
      </top>
      <bottom/>
      <diagonal/>
    </border>
    <border>
      <left style="thin">
        <color theme="3"/>
      </left>
      <right/>
      <top/>
      <bottom style="medium">
        <color theme="3"/>
      </bottom>
      <diagonal/>
    </border>
    <border>
      <left/>
      <right/>
      <top style="hair">
        <color theme="3"/>
      </top>
      <bottom style="thin">
        <color theme="3"/>
      </bottom>
      <diagonal/>
    </border>
    <border>
      <left/>
      <right/>
      <top style="medium">
        <color theme="3"/>
      </top>
      <bottom style="hair">
        <color theme="3"/>
      </bottom>
      <diagonal/>
    </border>
    <border>
      <left style="thin">
        <color theme="3"/>
      </left>
      <right style="medium">
        <color theme="3"/>
      </right>
      <top/>
      <bottom style="hair">
        <color theme="3"/>
      </bottom>
      <diagonal/>
    </border>
    <border>
      <left style="thin">
        <color theme="3"/>
      </left>
      <right style="medium">
        <color theme="3"/>
      </right>
      <top style="medium">
        <color theme="3"/>
      </top>
      <bottom style="hair">
        <color theme="3"/>
      </bottom>
      <diagonal/>
    </border>
    <border>
      <left style="hair">
        <color theme="3"/>
      </left>
      <right/>
      <top/>
      <bottom style="hair">
        <color theme="3"/>
      </bottom>
      <diagonal/>
    </border>
    <border>
      <left style="hair">
        <color theme="3"/>
      </left>
      <right/>
      <top style="hair">
        <color theme="3"/>
      </top>
      <bottom style="hair">
        <color theme="3"/>
      </bottom>
      <diagonal/>
    </border>
    <border>
      <left/>
      <right style="hair">
        <color theme="3"/>
      </right>
      <top style="hair">
        <color theme="3"/>
      </top>
      <bottom style="hair">
        <color theme="3"/>
      </bottom>
      <diagonal/>
    </border>
    <border>
      <left/>
      <right style="hair">
        <color theme="3"/>
      </right>
      <top/>
      <bottom/>
      <diagonal/>
    </border>
    <border>
      <left/>
      <right style="hair">
        <color theme="3"/>
      </right>
      <top style="hair">
        <color theme="3"/>
      </top>
      <bottom/>
      <diagonal/>
    </border>
    <border>
      <left style="hair">
        <color theme="3"/>
      </left>
      <right/>
      <top style="hair">
        <color theme="3"/>
      </top>
      <bottom/>
      <diagonal/>
    </border>
    <border>
      <left/>
      <right style="dashed">
        <color rgb="FF002060"/>
      </right>
      <top style="hair">
        <color rgb="FF002060"/>
      </top>
      <bottom style="thin">
        <color theme="3"/>
      </bottom>
      <diagonal/>
    </border>
    <border>
      <left style="dashed">
        <color rgb="FF002060"/>
      </left>
      <right style="dashed">
        <color rgb="FF002060"/>
      </right>
      <top style="hair">
        <color rgb="FF002060"/>
      </top>
      <bottom style="thin">
        <color theme="3"/>
      </bottom>
      <diagonal/>
    </border>
    <border>
      <left style="dashed">
        <color rgb="FF002060"/>
      </left>
      <right style="thin">
        <color rgb="FF002060"/>
      </right>
      <top style="hair">
        <color rgb="FF002060"/>
      </top>
      <bottom style="thin">
        <color theme="3"/>
      </bottom>
      <diagonal/>
    </border>
    <border>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3"/>
      </bottom>
      <diagonal/>
    </border>
    <border>
      <left/>
      <right style="thin">
        <color theme="4" tint="-0.499984740745262"/>
      </right>
      <top/>
      <bottom/>
      <diagonal/>
    </border>
    <border>
      <left/>
      <right style="thin">
        <color theme="4" tint="-0.499984740745262"/>
      </right>
      <top/>
      <bottom style="medium">
        <color theme="4" tint="-0.499984740745262"/>
      </bottom>
      <diagonal/>
    </border>
    <border>
      <left style="thin">
        <color theme="3"/>
      </left>
      <right style="dashed">
        <color rgb="FF002060"/>
      </right>
      <top style="medium">
        <color theme="3"/>
      </top>
      <bottom style="hair">
        <color rgb="FF002060"/>
      </bottom>
      <diagonal/>
    </border>
    <border>
      <left style="dashed">
        <color rgb="FF002060"/>
      </left>
      <right style="dashed">
        <color rgb="FF002060"/>
      </right>
      <top style="medium">
        <color theme="3"/>
      </top>
      <bottom style="hair">
        <color rgb="FF002060"/>
      </bottom>
      <diagonal/>
    </border>
    <border>
      <left style="medium">
        <color theme="3"/>
      </left>
      <right style="thin">
        <color theme="3"/>
      </right>
      <top style="medium">
        <color theme="3"/>
      </top>
      <bottom style="thin">
        <color theme="4" tint="-0.499984740745262"/>
      </bottom>
      <diagonal/>
    </border>
    <border>
      <left/>
      <right style="thin">
        <color theme="4" tint="-0.499984740745262"/>
      </right>
      <top style="medium">
        <color theme="3"/>
      </top>
      <bottom style="thin">
        <color theme="4" tint="-0.499984740745262"/>
      </bottom>
      <diagonal/>
    </border>
    <border>
      <left/>
      <right style="dashed">
        <color rgb="FF002060"/>
      </right>
      <top style="medium">
        <color theme="3"/>
      </top>
      <bottom style="hair">
        <color rgb="FF002060"/>
      </bottom>
      <diagonal/>
    </border>
    <border>
      <left style="dashed">
        <color rgb="FF002060"/>
      </left>
      <right style="thin">
        <color rgb="FF002060"/>
      </right>
      <top style="medium">
        <color theme="3"/>
      </top>
      <bottom style="hair">
        <color rgb="FF002060"/>
      </bottom>
      <diagonal/>
    </border>
    <border>
      <left style="dashed">
        <color rgb="FF002060"/>
      </left>
      <right style="medium">
        <color theme="3"/>
      </right>
      <top style="medium">
        <color theme="3"/>
      </top>
      <bottom style="hair">
        <color rgb="FF002060"/>
      </bottom>
      <diagonal/>
    </border>
    <border>
      <left style="medium">
        <color theme="3"/>
      </left>
      <right style="thin">
        <color theme="3"/>
      </right>
      <top/>
      <bottom style="thin">
        <color theme="4" tint="-0.499984740745262"/>
      </bottom>
      <diagonal/>
    </border>
    <border>
      <left style="dashed">
        <color rgb="FF002060"/>
      </left>
      <right style="medium">
        <color theme="3"/>
      </right>
      <top style="hair">
        <color rgb="FF002060"/>
      </top>
      <bottom style="hair">
        <color rgb="FF002060"/>
      </bottom>
      <diagonal/>
    </border>
    <border>
      <left style="medium">
        <color theme="3"/>
      </left>
      <right style="thin">
        <color theme="3"/>
      </right>
      <top style="thin">
        <color theme="4" tint="-0.499984740745262"/>
      </top>
      <bottom style="thin">
        <color theme="4" tint="-0.499984740745262"/>
      </bottom>
      <diagonal/>
    </border>
    <border>
      <left style="dashed">
        <color rgb="FF002060"/>
      </left>
      <right style="medium">
        <color theme="3"/>
      </right>
      <top style="hair">
        <color rgb="FF002060"/>
      </top>
      <bottom style="thin">
        <color theme="3"/>
      </bottom>
      <diagonal/>
    </border>
    <border>
      <left style="dashed">
        <color rgb="FF002060"/>
      </left>
      <right style="medium">
        <color theme="3"/>
      </right>
      <top/>
      <bottom style="hair">
        <color rgb="FF002060"/>
      </bottom>
      <diagonal/>
    </border>
    <border>
      <left style="dashed">
        <color rgb="FF002060"/>
      </left>
      <right style="medium">
        <color theme="3"/>
      </right>
      <top style="hair">
        <color rgb="FF002060"/>
      </top>
      <bottom style="thin">
        <color theme="4" tint="-0.499984740745262"/>
      </bottom>
      <diagonal/>
    </border>
    <border>
      <left style="medium">
        <color theme="3"/>
      </left>
      <right style="thin">
        <color theme="3"/>
      </right>
      <top style="thin">
        <color theme="4" tint="-0.499984740745262"/>
      </top>
      <bottom/>
      <diagonal/>
    </border>
    <border>
      <left style="medium">
        <color theme="3"/>
      </left>
      <right style="thin">
        <color theme="3"/>
      </right>
      <top style="thin">
        <color theme="4" tint="-0.499984740745262"/>
      </top>
      <bottom style="medium">
        <color theme="3"/>
      </bottom>
      <diagonal/>
    </border>
    <border>
      <left style="dashed">
        <color rgb="FF002060"/>
      </left>
      <right style="medium">
        <color theme="3"/>
      </right>
      <top style="hair">
        <color rgb="FF002060"/>
      </top>
      <bottom style="medium">
        <color theme="4" tint="-0.499984740745262"/>
      </bottom>
      <diagonal/>
    </border>
    <border>
      <left style="medium">
        <color theme="3"/>
      </left>
      <right style="thin">
        <color theme="4" tint="-0.499984740745262"/>
      </right>
      <top style="medium">
        <color theme="3"/>
      </top>
      <bottom style="thin">
        <color theme="4" tint="-0.499984740745262"/>
      </bottom>
      <diagonal/>
    </border>
    <border>
      <left style="dashed">
        <color rgb="FF002060"/>
      </left>
      <right style="medium">
        <color theme="3"/>
      </right>
      <top style="medium">
        <color theme="4" tint="-0.499984740745262"/>
      </top>
      <bottom style="hair">
        <color rgb="FF002060"/>
      </bottom>
      <diagonal/>
    </border>
    <border>
      <left style="medium">
        <color theme="3"/>
      </left>
      <right style="thin">
        <color theme="4" tint="-0.499984740745262"/>
      </right>
      <top/>
      <bottom style="thin">
        <color theme="4" tint="-0.499984740745262"/>
      </bottom>
      <diagonal/>
    </border>
    <border>
      <left style="medium">
        <color theme="3"/>
      </left>
      <right style="thin">
        <color theme="4" tint="-0.499984740745262"/>
      </right>
      <top style="thin">
        <color theme="4" tint="-0.499984740745262"/>
      </top>
      <bottom style="thin">
        <color theme="4" tint="-0.499984740745262"/>
      </bottom>
      <diagonal/>
    </border>
    <border>
      <left style="dashed">
        <color rgb="FF002060"/>
      </left>
      <right style="medium">
        <color theme="3"/>
      </right>
      <top style="thin">
        <color theme="4" tint="-0.499984740745262"/>
      </top>
      <bottom style="hair">
        <color rgb="FF002060"/>
      </bottom>
      <diagonal/>
    </border>
    <border>
      <left style="medium">
        <color theme="3"/>
      </left>
      <right style="thin">
        <color theme="4" tint="-0.499984740745262"/>
      </right>
      <top style="thin">
        <color theme="4" tint="-0.499984740745262"/>
      </top>
      <bottom style="medium">
        <color theme="4" tint="-0.499984740745262"/>
      </bottom>
      <diagonal/>
    </border>
    <border>
      <left style="medium">
        <color theme="3"/>
      </left>
      <right style="thin">
        <color theme="4" tint="-0.499984740745262"/>
      </right>
      <top style="medium">
        <color theme="4" tint="-0.499984740745262"/>
      </top>
      <bottom style="thin">
        <color theme="4" tint="-0.499984740745262"/>
      </bottom>
      <diagonal/>
    </border>
    <border>
      <left style="dashed">
        <color rgb="FF002060"/>
      </left>
      <right style="medium">
        <color theme="3"/>
      </right>
      <top style="hair">
        <color rgb="FF002060"/>
      </top>
      <bottom/>
      <diagonal/>
    </border>
    <border>
      <left style="medium">
        <color theme="3"/>
      </left>
      <right style="thin">
        <color theme="4" tint="-0.499984740745262"/>
      </right>
      <top style="thin">
        <color theme="4" tint="-0.499984740745262"/>
      </top>
      <bottom/>
      <diagonal/>
    </border>
    <border>
      <left style="dashed">
        <color rgb="FF002060"/>
      </left>
      <right style="medium">
        <color theme="3"/>
      </right>
      <top/>
      <bottom/>
      <diagonal/>
    </border>
    <border>
      <left style="dashed">
        <color rgb="FF002060"/>
      </left>
      <right style="medium">
        <color theme="3"/>
      </right>
      <top/>
      <bottom style="medium">
        <color theme="4" tint="-0.499984740745262"/>
      </bottom>
      <diagonal/>
    </border>
    <border>
      <left style="medium">
        <color theme="3"/>
      </left>
      <right style="thin">
        <color theme="4" tint="-0.499984740745262"/>
      </right>
      <top style="thin">
        <color theme="4" tint="-0.499984740745262"/>
      </top>
      <bottom style="medium">
        <color theme="3"/>
      </bottom>
      <diagonal/>
    </border>
    <border>
      <left style="thin">
        <color theme="4" tint="-0.499984740745262"/>
      </left>
      <right style="thin">
        <color theme="4" tint="-0.499984740745262"/>
      </right>
      <top style="thin">
        <color theme="4" tint="-0.499984740745262"/>
      </top>
      <bottom style="medium">
        <color theme="3"/>
      </bottom>
      <diagonal/>
    </border>
    <border>
      <left/>
      <right style="dashed">
        <color rgb="FF002060"/>
      </right>
      <top style="hair">
        <color rgb="FF002060"/>
      </top>
      <bottom style="medium">
        <color theme="3"/>
      </bottom>
      <diagonal/>
    </border>
    <border>
      <left style="dashed">
        <color rgb="FF002060"/>
      </left>
      <right style="dashed">
        <color rgb="FF002060"/>
      </right>
      <top style="hair">
        <color rgb="FF002060"/>
      </top>
      <bottom style="medium">
        <color theme="3"/>
      </bottom>
      <diagonal/>
    </border>
    <border>
      <left style="dashed">
        <color rgb="FF002060"/>
      </left>
      <right style="thin">
        <color rgb="FF002060"/>
      </right>
      <top style="hair">
        <color rgb="FF002060"/>
      </top>
      <bottom style="medium">
        <color theme="3"/>
      </bottom>
      <diagonal/>
    </border>
    <border>
      <left style="dashed">
        <color rgb="FF002060"/>
      </left>
      <right style="medium">
        <color theme="3"/>
      </right>
      <top style="hair">
        <color rgb="FF002060"/>
      </top>
      <bottom style="medium">
        <color theme="3"/>
      </bottom>
      <diagonal/>
    </border>
    <border>
      <left style="thin">
        <color theme="3"/>
      </left>
      <right style="thin">
        <color theme="3"/>
      </right>
      <top style="medium">
        <color theme="3"/>
      </top>
      <bottom style="hair">
        <color theme="3"/>
      </bottom>
      <diagonal/>
    </border>
    <border>
      <left style="thin">
        <color theme="3"/>
      </left>
      <right style="thin">
        <color theme="3"/>
      </right>
      <top style="thin">
        <color theme="3"/>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thin">
        <color theme="3"/>
      </right>
      <top style="dotted">
        <color theme="3"/>
      </top>
      <bottom style="medium">
        <color theme="3"/>
      </bottom>
      <diagonal/>
    </border>
    <border>
      <left style="thin">
        <color theme="3"/>
      </left>
      <right style="thin">
        <color theme="3"/>
      </right>
      <top style="medium">
        <color theme="3"/>
      </top>
      <bottom style="dotted">
        <color theme="3"/>
      </bottom>
      <diagonal/>
    </border>
    <border>
      <left style="thin">
        <color theme="3"/>
      </left>
      <right style="thin">
        <color theme="3"/>
      </right>
      <top/>
      <bottom style="dotted">
        <color theme="3"/>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right style="thin">
        <color theme="3"/>
      </right>
      <top style="hair">
        <color theme="3"/>
      </top>
      <bottom/>
      <diagonal/>
    </border>
  </borders>
  <cellStyleXfs count="3">
    <xf numFmtId="0" fontId="0" fillId="0" borderId="0"/>
    <xf numFmtId="41" fontId="6" fillId="0" borderId="0" applyFont="0" applyFill="0" applyBorder="0" applyAlignment="0" applyProtection="0"/>
    <xf numFmtId="0" fontId="40" fillId="18" borderId="0" applyNumberFormat="0" applyBorder="0" applyAlignment="0" applyProtection="0"/>
  </cellStyleXfs>
  <cellXfs count="401">
    <xf numFmtId="0" fontId="0" fillId="0" borderId="0" xfId="0"/>
    <xf numFmtId="0" fontId="7" fillId="0" borderId="0" xfId="0" applyFont="1" applyAlignment="1">
      <alignment vertical="center"/>
    </xf>
    <xf numFmtId="0" fontId="8" fillId="0" borderId="0" xfId="0" applyFont="1" applyAlignment="1">
      <alignment vertical="center"/>
    </xf>
    <xf numFmtId="0" fontId="8" fillId="2"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10" fillId="0" borderId="1" xfId="0" applyFont="1" applyBorder="1" applyAlignment="1">
      <alignment vertical="center"/>
    </xf>
    <xf numFmtId="0" fontId="9" fillId="0" borderId="1" xfId="0" applyFont="1" applyBorder="1" applyAlignment="1">
      <alignment horizontal="center" vertical="center"/>
    </xf>
    <xf numFmtId="0" fontId="9" fillId="0" borderId="7" xfId="0" applyFont="1" applyBorder="1" applyAlignment="1">
      <alignment vertical="center"/>
    </xf>
    <xf numFmtId="0" fontId="11" fillId="0" borderId="3" xfId="0" applyFont="1" applyBorder="1" applyAlignment="1">
      <alignment horizontal="center"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0" xfId="0" applyFont="1" applyBorder="1" applyAlignment="1">
      <alignment horizontal="center" vertical="center"/>
    </xf>
    <xf numFmtId="0" fontId="9" fillId="0" borderId="11" xfId="0" applyFont="1" applyBorder="1" applyAlignment="1">
      <alignment vertical="center"/>
    </xf>
    <xf numFmtId="0" fontId="12" fillId="0" borderId="11" xfId="0" applyFont="1" applyBorder="1" applyAlignment="1">
      <alignment horizontal="center" vertical="center" wrapText="1"/>
    </xf>
    <xf numFmtId="0" fontId="9" fillId="0" borderId="12" xfId="0" applyFont="1" applyBorder="1" applyAlignment="1">
      <alignment vertical="center"/>
    </xf>
    <xf numFmtId="0" fontId="9" fillId="0" borderId="13" xfId="0" applyFont="1" applyBorder="1" applyAlignment="1">
      <alignment vertical="center"/>
    </xf>
    <xf numFmtId="0" fontId="9" fillId="0" borderId="13" xfId="0" applyFont="1" applyBorder="1" applyAlignment="1">
      <alignment horizontal="center" vertical="center"/>
    </xf>
    <xf numFmtId="0" fontId="13" fillId="0" borderId="0" xfId="0" applyFont="1" applyAlignment="1">
      <alignment horizontal="right"/>
    </xf>
    <xf numFmtId="0" fontId="9" fillId="0" borderId="9" xfId="0" applyFont="1" applyBorder="1"/>
    <xf numFmtId="0" fontId="9" fillId="0" borderId="10" xfId="0" applyFont="1" applyBorder="1"/>
    <xf numFmtId="0" fontId="9" fillId="0" borderId="14" xfId="0" applyFont="1" applyBorder="1"/>
    <xf numFmtId="0" fontId="9" fillId="0" borderId="0" xfId="0" applyFont="1"/>
    <xf numFmtId="0" fontId="9" fillId="0" borderId="11" xfId="0" applyFont="1" applyBorder="1"/>
    <xf numFmtId="0" fontId="9" fillId="0" borderId="15" xfId="0" applyFont="1" applyBorder="1"/>
    <xf numFmtId="164" fontId="9" fillId="0" borderId="0" xfId="0" applyNumberFormat="1" applyFont="1"/>
    <xf numFmtId="0" fontId="9" fillId="0" borderId="12" xfId="0" applyFont="1" applyBorder="1"/>
    <xf numFmtId="0" fontId="9" fillId="0" borderId="13" xfId="0" applyFont="1" applyBorder="1"/>
    <xf numFmtId="0" fontId="9" fillId="0" borderId="16" xfId="0" applyFont="1" applyBorder="1"/>
    <xf numFmtId="0" fontId="0" fillId="0" borderId="9" xfId="0" applyBorder="1"/>
    <xf numFmtId="0" fontId="0" fillId="0" borderId="10" xfId="0" applyBorder="1"/>
    <xf numFmtId="0" fontId="0" fillId="0" borderId="14" xfId="0" applyBorder="1"/>
    <xf numFmtId="0" fontId="0" fillId="0" borderId="11" xfId="0" applyBorder="1"/>
    <xf numFmtId="0" fontId="0" fillId="0" borderId="15" xfId="0" applyBorder="1"/>
    <xf numFmtId="0" fontId="0" fillId="0" borderId="12" xfId="0" applyBorder="1"/>
    <xf numFmtId="0" fontId="0" fillId="0" borderId="13" xfId="0" applyBorder="1"/>
    <xf numFmtId="0" fontId="0" fillId="0" borderId="16" xfId="0" applyBorder="1"/>
    <xf numFmtId="0" fontId="16"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horizontal="center" vertical="center"/>
    </xf>
    <xf numFmtId="0" fontId="18" fillId="0" borderId="0" xfId="0" applyFont="1"/>
    <xf numFmtId="0" fontId="18" fillId="0" borderId="0" xfId="0" applyFont="1" applyAlignment="1">
      <alignment horizontal="right"/>
    </xf>
    <xf numFmtId="0" fontId="9" fillId="0" borderId="0" xfId="0" applyFont="1" applyAlignment="1">
      <alignment vertical="top" wrapText="1"/>
    </xf>
    <xf numFmtId="0" fontId="19" fillId="0" borderId="0" xfId="0" applyFont="1" applyAlignment="1">
      <alignment horizontal="center" vertical="center"/>
    </xf>
    <xf numFmtId="0" fontId="0" fillId="0" borderId="0" xfId="0" applyAlignment="1">
      <alignment vertical="center" wrapText="1"/>
    </xf>
    <xf numFmtId="0" fontId="14" fillId="0" borderId="13" xfId="0" applyFont="1" applyBorder="1" applyAlignment="1">
      <alignment vertical="center"/>
    </xf>
    <xf numFmtId="0" fontId="2" fillId="0" borderId="0" xfId="0" applyFont="1" applyAlignment="1">
      <alignment vertical="center"/>
    </xf>
    <xf numFmtId="0" fontId="5" fillId="0" borderId="13" xfId="0" applyFont="1" applyBorder="1" applyAlignment="1">
      <alignment vertical="center" wrapText="1"/>
    </xf>
    <xf numFmtId="1" fontId="9" fillId="0" borderId="0" xfId="0" applyNumberFormat="1" applyFont="1"/>
    <xf numFmtId="0" fontId="5" fillId="0" borderId="17" xfId="0" applyFont="1" applyBorder="1" applyAlignment="1">
      <alignment vertical="center" wrapText="1"/>
    </xf>
    <xf numFmtId="0" fontId="5" fillId="0" borderId="18" xfId="0" applyFont="1" applyBorder="1" applyAlignment="1">
      <alignment vertical="center" wrapText="1"/>
    </xf>
    <xf numFmtId="0" fontId="18" fillId="0" borderId="19"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0" fontId="5" fillId="0" borderId="20" xfId="0" applyFont="1" applyBorder="1" applyAlignment="1">
      <alignment horizontal="lef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18"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18" fillId="0" borderId="25"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5" fillId="0" borderId="26" xfId="0" applyFont="1" applyBorder="1" applyAlignment="1">
      <alignment vertical="center" wrapText="1"/>
    </xf>
    <xf numFmtId="0" fontId="5" fillId="0" borderId="27" xfId="0" applyFont="1" applyBorder="1" applyAlignment="1">
      <alignment vertical="center" wrapText="1"/>
    </xf>
    <xf numFmtId="0" fontId="18" fillId="0" borderId="28"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5" fillId="0" borderId="29" xfId="0" applyFont="1" applyBorder="1" applyAlignment="1">
      <alignment vertical="center" wrapText="1"/>
    </xf>
    <xf numFmtId="0" fontId="5" fillId="0" borderId="30" xfId="0" applyFont="1" applyBorder="1" applyAlignment="1">
      <alignment vertical="center" wrapText="1"/>
    </xf>
    <xf numFmtId="0" fontId="18" fillId="0" borderId="31" xfId="0" applyFont="1" applyBorder="1" applyAlignment="1">
      <alignment vertical="center"/>
    </xf>
    <xf numFmtId="0" fontId="18" fillId="0" borderId="29" xfId="0" applyFont="1" applyBorder="1" applyAlignment="1">
      <alignment vertical="center"/>
    </xf>
    <xf numFmtId="0" fontId="18" fillId="0" borderId="30" xfId="0" applyFont="1" applyBorder="1" applyAlignment="1">
      <alignment vertical="center"/>
    </xf>
    <xf numFmtId="0" fontId="5" fillId="0" borderId="32" xfId="0" applyFont="1" applyBorder="1" applyAlignment="1">
      <alignment vertical="center" wrapText="1"/>
    </xf>
    <xf numFmtId="0" fontId="5" fillId="0" borderId="33" xfId="0" applyFont="1" applyBorder="1" applyAlignment="1">
      <alignment vertical="center" wrapText="1"/>
    </xf>
    <xf numFmtId="0" fontId="18" fillId="0" borderId="34" xfId="0" applyFont="1" applyBorder="1" applyAlignment="1">
      <alignment vertical="center"/>
    </xf>
    <xf numFmtId="0" fontId="18" fillId="0" borderId="32" xfId="0" applyFont="1" applyBorder="1" applyAlignment="1">
      <alignment vertical="center"/>
    </xf>
    <xf numFmtId="0" fontId="18" fillId="0" borderId="33" xfId="0" applyFont="1" applyBorder="1" applyAlignment="1">
      <alignment vertical="center"/>
    </xf>
    <xf numFmtId="0" fontId="5" fillId="0" borderId="23" xfId="0" applyFont="1" applyBorder="1" applyAlignment="1">
      <alignment vertical="top"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18" fillId="0" borderId="37" xfId="0" applyFont="1" applyBorder="1" applyAlignment="1">
      <alignment vertical="center"/>
    </xf>
    <xf numFmtId="0" fontId="18" fillId="0" borderId="35" xfId="0" applyFont="1" applyBorder="1" applyAlignment="1">
      <alignment vertical="center"/>
    </xf>
    <xf numFmtId="0" fontId="18" fillId="0" borderId="36" xfId="0" applyFont="1" applyBorder="1" applyAlignment="1">
      <alignment vertical="center"/>
    </xf>
    <xf numFmtId="0" fontId="5" fillId="0" borderId="38" xfId="0" applyFont="1" applyBorder="1" applyAlignment="1">
      <alignment vertical="center" wrapText="1"/>
    </xf>
    <xf numFmtId="0" fontId="5" fillId="0" borderId="39" xfId="0" applyFont="1" applyBorder="1" applyAlignment="1">
      <alignment vertical="center" wrapText="1"/>
    </xf>
    <xf numFmtId="0" fontId="18" fillId="0" borderId="40" xfId="0" applyFont="1" applyBorder="1" applyAlignment="1">
      <alignment vertical="center"/>
    </xf>
    <xf numFmtId="0" fontId="18" fillId="0" borderId="38" xfId="0" applyFont="1" applyBorder="1" applyAlignment="1">
      <alignment vertical="center"/>
    </xf>
    <xf numFmtId="0" fontId="18" fillId="0" borderId="39" xfId="0" applyFont="1" applyBorder="1" applyAlignment="1">
      <alignment vertical="center"/>
    </xf>
    <xf numFmtId="0" fontId="18" fillId="0" borderId="41" xfId="0" applyFont="1" applyBorder="1" applyAlignment="1">
      <alignment vertical="center"/>
    </xf>
    <xf numFmtId="0" fontId="18" fillId="0" borderId="42" xfId="0" applyFont="1" applyBorder="1" applyAlignment="1">
      <alignment vertical="center"/>
    </xf>
    <xf numFmtId="0" fontId="18" fillId="0" borderId="43" xfId="0" applyFont="1" applyBorder="1" applyAlignment="1">
      <alignment vertical="center"/>
    </xf>
    <xf numFmtId="0" fontId="5" fillId="0" borderId="26" xfId="0" applyFont="1" applyBorder="1" applyAlignment="1">
      <alignment vertical="top"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18" fillId="0" borderId="46" xfId="0" applyFont="1" applyBorder="1" applyAlignment="1">
      <alignment vertical="center"/>
    </xf>
    <xf numFmtId="0" fontId="18" fillId="0" borderId="44" xfId="0" applyFont="1" applyBorder="1" applyAlignment="1">
      <alignment vertical="center"/>
    </xf>
    <xf numFmtId="0" fontId="18" fillId="0" borderId="47" xfId="0" applyFont="1" applyBorder="1" applyAlignment="1">
      <alignment vertical="center"/>
    </xf>
    <xf numFmtId="0" fontId="15" fillId="0" borderId="0" xfId="0" applyFont="1" applyAlignment="1">
      <alignment horizontal="center"/>
    </xf>
    <xf numFmtId="0" fontId="9" fillId="0" borderId="59" xfId="0" applyFont="1" applyBorder="1" applyAlignment="1">
      <alignment vertical="center"/>
    </xf>
    <xf numFmtId="0" fontId="9" fillId="0" borderId="60" xfId="0" applyFont="1" applyBorder="1" applyAlignment="1">
      <alignment vertical="center"/>
    </xf>
    <xf numFmtId="0" fontId="9" fillId="0" borderId="61" xfId="0" applyFont="1" applyBorder="1" applyAlignment="1">
      <alignment vertical="center"/>
    </xf>
    <xf numFmtId="0" fontId="5" fillId="0" borderId="25" xfId="0" applyFont="1" applyBorder="1" applyAlignment="1">
      <alignment horizontal="left" vertical="center" wrapText="1"/>
    </xf>
    <xf numFmtId="0" fontId="5" fillId="0" borderId="28" xfId="0" applyFont="1" applyBorder="1" applyAlignment="1">
      <alignment horizontal="left" vertical="center" wrapText="1"/>
    </xf>
    <xf numFmtId="0" fontId="5" fillId="0" borderId="31" xfId="0" applyFont="1" applyBorder="1" applyAlignment="1">
      <alignment horizontal="left" vertical="center" wrapText="1"/>
    </xf>
    <xf numFmtId="0" fontId="5" fillId="0" borderId="34" xfId="0" applyFont="1" applyBorder="1" applyAlignment="1">
      <alignment horizontal="left" vertical="center" wrapText="1"/>
    </xf>
    <xf numFmtId="0" fontId="5" fillId="0" borderId="37" xfId="0" applyFont="1" applyBorder="1" applyAlignment="1">
      <alignment horizontal="left" vertical="center" wrapText="1"/>
    </xf>
    <xf numFmtId="0" fontId="5" fillId="0" borderId="40" xfId="0" applyFont="1" applyBorder="1" applyAlignment="1">
      <alignment horizontal="left" vertical="center" wrapText="1"/>
    </xf>
    <xf numFmtId="0" fontId="5" fillId="0" borderId="46" xfId="0" applyFont="1" applyBorder="1" applyAlignment="1">
      <alignment horizontal="left" vertical="center" wrapText="1"/>
    </xf>
    <xf numFmtId="0" fontId="5" fillId="0" borderId="19" xfId="0" applyFont="1" applyBorder="1" applyAlignment="1">
      <alignment horizontal="left" vertical="center" wrapText="1"/>
    </xf>
    <xf numFmtId="0" fontId="24" fillId="0" borderId="0" xfId="0" applyFont="1" applyAlignment="1">
      <alignment horizontal="center" vertical="center" wrapText="1"/>
    </xf>
    <xf numFmtId="0" fontId="18" fillId="0" borderId="78" xfId="0" applyFont="1" applyBorder="1" applyAlignment="1">
      <alignment horizontal="center" vertical="center" wrapText="1"/>
    </xf>
    <xf numFmtId="0" fontId="18" fillId="0" borderId="79" xfId="0" applyFont="1" applyBorder="1" applyAlignment="1">
      <alignment horizontal="center" vertical="center" wrapText="1"/>
    </xf>
    <xf numFmtId="49" fontId="9" fillId="0" borderId="0" xfId="0" applyNumberFormat="1" applyFont="1" applyAlignment="1">
      <alignment vertical="center"/>
    </xf>
    <xf numFmtId="0" fontId="24" fillId="7" borderId="0" xfId="0" applyFont="1" applyFill="1" applyAlignment="1">
      <alignment horizontal="center" vertical="center"/>
    </xf>
    <xf numFmtId="0" fontId="9" fillId="0" borderId="116" xfId="0" applyFont="1" applyBorder="1" applyAlignment="1">
      <alignment horizontal="center" vertical="center"/>
    </xf>
    <xf numFmtId="0" fontId="9" fillId="0" borderId="115"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117" xfId="0" applyFont="1" applyBorder="1" applyAlignment="1">
      <alignment horizontal="center" vertical="center"/>
    </xf>
    <xf numFmtId="0" fontId="9" fillId="0" borderId="66" xfId="0" applyFont="1" applyBorder="1" applyAlignment="1">
      <alignment horizontal="center" vertical="center"/>
    </xf>
    <xf numFmtId="0" fontId="21" fillId="5" borderId="0" xfId="0" applyFont="1" applyFill="1"/>
    <xf numFmtId="0" fontId="9" fillId="5" borderId="0" xfId="0" applyFont="1" applyFill="1"/>
    <xf numFmtId="0" fontId="28" fillId="9" borderId="0" xfId="0" applyFont="1" applyFill="1" applyAlignment="1">
      <alignment horizontal="center" vertical="center" wrapText="1"/>
    </xf>
    <xf numFmtId="0" fontId="34" fillId="0" borderId="0" xfId="0" applyFont="1" applyAlignment="1">
      <alignment vertical="center"/>
    </xf>
    <xf numFmtId="0" fontId="29" fillId="0" borderId="0" xfId="0" applyFont="1" applyAlignment="1">
      <alignment horizontal="center" vertical="center"/>
    </xf>
    <xf numFmtId="0" fontId="28" fillId="0" borderId="0" xfId="0" applyFont="1" applyAlignment="1">
      <alignment horizontal="center" vertical="center" wrapText="1"/>
    </xf>
    <xf numFmtId="0" fontId="5" fillId="0" borderId="119" xfId="0" applyFont="1" applyBorder="1" applyAlignment="1">
      <alignment horizontal="left" vertical="center" wrapText="1"/>
    </xf>
    <xf numFmtId="0" fontId="5" fillId="0" borderId="120" xfId="0" applyFont="1" applyBorder="1" applyAlignment="1">
      <alignment vertical="center" wrapText="1"/>
    </xf>
    <xf numFmtId="0" fontId="5" fillId="0" borderId="121" xfId="0" applyFont="1" applyBorder="1" applyAlignment="1">
      <alignment vertical="center" wrapText="1"/>
    </xf>
    <xf numFmtId="0" fontId="18" fillId="0" borderId="119" xfId="0" applyFont="1" applyBorder="1" applyAlignment="1">
      <alignment vertical="center"/>
    </xf>
    <xf numFmtId="0" fontId="18" fillId="0" borderId="120" xfId="0" applyFont="1" applyBorder="1" applyAlignment="1">
      <alignment vertical="center"/>
    </xf>
    <xf numFmtId="0" fontId="18" fillId="0" borderId="121" xfId="0" applyFont="1" applyBorder="1" applyAlignment="1">
      <alignment vertical="center"/>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9" fillId="10" borderId="0" xfId="0" applyFont="1" applyFill="1" applyAlignment="1">
      <alignment vertical="center"/>
    </xf>
    <xf numFmtId="0" fontId="9" fillId="10" borderId="0" xfId="0" applyFont="1" applyFill="1" applyAlignment="1">
      <alignment horizontal="center" vertical="center"/>
    </xf>
    <xf numFmtId="0" fontId="27" fillId="10" borderId="0" xfId="0" applyFont="1" applyFill="1" applyAlignment="1">
      <alignment vertical="center"/>
    </xf>
    <xf numFmtId="0" fontId="36" fillId="0" borderId="0" xfId="0" applyFont="1"/>
    <xf numFmtId="0" fontId="36" fillId="0" borderId="0" xfId="0" applyFont="1" applyAlignment="1">
      <alignment horizontal="center"/>
    </xf>
    <xf numFmtId="0" fontId="37" fillId="0" borderId="0" xfId="0" applyFont="1" applyAlignment="1">
      <alignment horizontal="center"/>
    </xf>
    <xf numFmtId="0" fontId="37" fillId="0" borderId="0" xfId="0" applyFont="1"/>
    <xf numFmtId="0" fontId="1" fillId="0" borderId="0" xfId="0" applyFont="1" applyAlignment="1">
      <alignment vertical="center"/>
    </xf>
    <xf numFmtId="0" fontId="2" fillId="0" borderId="0" xfId="0" applyFont="1"/>
    <xf numFmtId="0" fontId="5" fillId="0" borderId="127" xfId="0" applyFont="1" applyBorder="1" applyAlignment="1">
      <alignment horizontal="left" vertical="center" wrapText="1"/>
    </xf>
    <xf numFmtId="0" fontId="18" fillId="0" borderId="81" xfId="0" applyFont="1" applyBorder="1" applyAlignment="1">
      <alignment horizontal="center" vertical="center" wrapText="1"/>
    </xf>
    <xf numFmtId="0" fontId="5" fillId="0" borderId="128" xfId="0" applyFont="1" applyBorder="1" applyAlignment="1">
      <alignment vertical="center" wrapText="1"/>
    </xf>
    <xf numFmtId="0" fontId="18" fillId="0" borderId="89" xfId="0" applyFont="1" applyBorder="1" applyAlignment="1">
      <alignment horizontal="center" vertical="center" wrapText="1"/>
    </xf>
    <xf numFmtId="0" fontId="5" fillId="0" borderId="131" xfId="0" applyFont="1" applyBorder="1" applyAlignment="1">
      <alignment horizontal="left" vertical="center" wrapText="1"/>
    </xf>
    <xf numFmtId="0" fontId="5" fillId="0" borderId="132" xfId="0" applyFont="1" applyBorder="1" applyAlignment="1">
      <alignment vertical="center" wrapText="1"/>
    </xf>
    <xf numFmtId="0" fontId="18" fillId="0" borderId="131" xfId="0" applyFont="1" applyBorder="1" applyAlignment="1">
      <alignment vertical="center"/>
    </xf>
    <xf numFmtId="0" fontId="18" fillId="0" borderId="128" xfId="0" applyFont="1" applyBorder="1" applyAlignment="1">
      <alignment vertical="center"/>
    </xf>
    <xf numFmtId="0" fontId="18" fillId="0" borderId="132" xfId="0" applyFont="1" applyBorder="1" applyAlignment="1">
      <alignment vertical="center"/>
    </xf>
    <xf numFmtId="0" fontId="18" fillId="0" borderId="133" xfId="0" applyFont="1" applyBorder="1" applyAlignment="1">
      <alignment vertical="center"/>
    </xf>
    <xf numFmtId="0" fontId="18" fillId="0" borderId="135" xfId="0" applyFont="1" applyBorder="1" applyAlignment="1">
      <alignment vertical="center"/>
    </xf>
    <xf numFmtId="0" fontId="18" fillId="0" borderId="137" xfId="0" applyFont="1" applyBorder="1" applyAlignment="1">
      <alignment vertical="center"/>
    </xf>
    <xf numFmtId="0" fontId="18" fillId="0" borderId="138" xfId="0" applyFont="1" applyBorder="1" applyAlignment="1">
      <alignment vertical="center"/>
    </xf>
    <xf numFmtId="0" fontId="18" fillId="0" borderId="139" xfId="0" applyFont="1" applyBorder="1" applyAlignment="1">
      <alignment vertical="center"/>
    </xf>
    <xf numFmtId="0" fontId="18" fillId="0" borderId="142" xfId="0" applyFont="1" applyBorder="1" applyAlignment="1">
      <alignment vertical="center"/>
    </xf>
    <xf numFmtId="0" fontId="18" fillId="0" borderId="144" xfId="0" applyFont="1" applyBorder="1" applyAlignment="1">
      <alignment vertical="center"/>
    </xf>
    <xf numFmtId="0" fontId="18" fillId="0" borderId="147" xfId="0" applyFont="1" applyBorder="1" applyAlignment="1">
      <alignment vertical="center"/>
    </xf>
    <xf numFmtId="0" fontId="18" fillId="0" borderId="150" xfId="0" applyFont="1" applyBorder="1" applyAlignment="1">
      <alignment vertical="center"/>
    </xf>
    <xf numFmtId="0" fontId="18" fillId="0" borderId="152" xfId="0" applyFont="1" applyBorder="1" applyAlignment="1">
      <alignment vertical="center"/>
    </xf>
    <xf numFmtId="0" fontId="18" fillId="0" borderId="153" xfId="0" applyFont="1" applyBorder="1" applyAlignment="1">
      <alignment vertical="center"/>
    </xf>
    <xf numFmtId="0" fontId="5" fillId="0" borderId="156" xfId="0" applyFont="1" applyBorder="1" applyAlignment="1">
      <alignment horizontal="left" vertical="center" wrapText="1"/>
    </xf>
    <xf numFmtId="0" fontId="5" fillId="0" borderId="157" xfId="0" applyFont="1" applyBorder="1" applyAlignment="1">
      <alignment vertical="center" wrapText="1"/>
    </xf>
    <xf numFmtId="0" fontId="5" fillId="0" borderId="158" xfId="0" applyFont="1" applyBorder="1" applyAlignment="1">
      <alignment vertical="center" wrapText="1"/>
    </xf>
    <xf numFmtId="0" fontId="18" fillId="0" borderId="156" xfId="0" applyFont="1" applyBorder="1" applyAlignment="1">
      <alignment vertical="center"/>
    </xf>
    <xf numFmtId="0" fontId="18" fillId="0" borderId="157" xfId="0" applyFont="1" applyBorder="1" applyAlignment="1">
      <alignment vertical="center"/>
    </xf>
    <xf numFmtId="0" fontId="18" fillId="0" borderId="158" xfId="0" applyFont="1" applyBorder="1" applyAlignment="1">
      <alignment vertical="center"/>
    </xf>
    <xf numFmtId="0" fontId="18" fillId="0" borderId="159" xfId="0" applyFont="1" applyBorder="1" applyAlignment="1">
      <alignment vertical="center"/>
    </xf>
    <xf numFmtId="49" fontId="9" fillId="0" borderId="65" xfId="0" applyNumberFormat="1" applyFont="1" applyBorder="1" applyAlignment="1">
      <alignment horizontal="center" vertical="center"/>
    </xf>
    <xf numFmtId="0" fontId="9" fillId="12" borderId="117" xfId="0" applyFont="1" applyFill="1" applyBorder="1" applyAlignment="1">
      <alignment vertical="center"/>
    </xf>
    <xf numFmtId="0" fontId="9" fillId="13" borderId="115" xfId="0" applyFont="1" applyFill="1" applyBorder="1" applyAlignment="1">
      <alignment vertical="center"/>
    </xf>
    <xf numFmtId="0" fontId="9" fillId="14" borderId="116" xfId="0" applyFont="1" applyFill="1" applyBorder="1" applyAlignment="1">
      <alignment vertical="center"/>
    </xf>
    <xf numFmtId="0" fontId="9" fillId="15" borderId="65" xfId="0" applyFont="1" applyFill="1" applyBorder="1" applyAlignment="1">
      <alignment vertical="center"/>
    </xf>
    <xf numFmtId="0" fontId="9" fillId="16" borderId="64" xfId="0" applyFont="1" applyFill="1" applyBorder="1" applyAlignment="1">
      <alignment vertical="center"/>
    </xf>
    <xf numFmtId="1" fontId="9" fillId="0" borderId="117" xfId="0" applyNumberFormat="1" applyFont="1" applyBorder="1" applyAlignment="1">
      <alignment horizontal="center" vertical="center"/>
    </xf>
    <xf numFmtId="1" fontId="9" fillId="0" borderId="65" xfId="0" applyNumberFormat="1" applyFont="1" applyBorder="1" applyAlignment="1">
      <alignment horizontal="center" vertical="center"/>
    </xf>
    <xf numFmtId="0" fontId="9" fillId="17" borderId="117" xfId="0" applyFont="1" applyFill="1" applyBorder="1" applyAlignment="1">
      <alignment vertical="center"/>
    </xf>
    <xf numFmtId="0" fontId="9" fillId="0" borderId="0" xfId="0" applyFont="1" applyAlignment="1">
      <alignment vertical="top"/>
    </xf>
    <xf numFmtId="0" fontId="23" fillId="0" borderId="80" xfId="0" applyFont="1" applyBorder="1" applyAlignment="1" applyProtection="1">
      <alignment horizontal="justify" vertical="center" wrapText="1"/>
      <protection locked="0"/>
    </xf>
    <xf numFmtId="0" fontId="20" fillId="3" borderId="78" xfId="0" applyFont="1" applyFill="1" applyBorder="1" applyAlignment="1" applyProtection="1">
      <alignment horizontal="center" vertical="center" wrapText="1"/>
      <protection locked="0"/>
    </xf>
    <xf numFmtId="0" fontId="23" fillId="0" borderId="103" xfId="0" applyFont="1" applyBorder="1" applyAlignment="1" applyProtection="1">
      <alignment horizontal="justify" vertical="center" wrapText="1"/>
      <protection locked="0"/>
    </xf>
    <xf numFmtId="0" fontId="20" fillId="3" borderId="77" xfId="0" applyFont="1" applyFill="1" applyBorder="1" applyAlignment="1" applyProtection="1">
      <alignment horizontal="center" vertical="center" wrapText="1"/>
      <protection locked="0"/>
    </xf>
    <xf numFmtId="0" fontId="23" fillId="0" borderId="94" xfId="0" applyFont="1" applyBorder="1" applyAlignment="1" applyProtection="1">
      <alignment horizontal="justify" vertical="center" wrapText="1"/>
      <protection locked="0"/>
    </xf>
    <xf numFmtId="0" fontId="23" fillId="4" borderId="83" xfId="0" applyFont="1" applyFill="1" applyBorder="1" applyAlignment="1" applyProtection="1">
      <alignment horizontal="justify" vertical="center" wrapText="1"/>
      <protection locked="0"/>
    </xf>
    <xf numFmtId="0" fontId="23" fillId="0" borderId="111" xfId="0" applyFont="1" applyBorder="1" applyAlignment="1" applyProtection="1">
      <alignment horizontal="justify" vertical="center" wrapText="1"/>
      <protection locked="0"/>
    </xf>
    <xf numFmtId="0" fontId="23" fillId="4" borderId="97" xfId="0" applyFont="1" applyFill="1" applyBorder="1" applyAlignment="1" applyProtection="1">
      <alignment horizontal="left" vertical="center" wrapText="1"/>
      <protection locked="0"/>
    </xf>
    <xf numFmtId="0" fontId="23" fillId="4" borderId="80" xfId="0" applyFont="1" applyFill="1" applyBorder="1" applyAlignment="1" applyProtection="1">
      <alignment horizontal="left" vertical="center" wrapText="1"/>
      <protection locked="0"/>
    </xf>
    <xf numFmtId="0" fontId="23" fillId="4" borderId="111" xfId="0" applyFont="1" applyFill="1" applyBorder="1" applyAlignment="1" applyProtection="1">
      <alignment horizontal="left" vertical="center" wrapText="1"/>
      <protection locked="0"/>
    </xf>
    <xf numFmtId="0" fontId="23" fillId="4" borderId="102" xfId="0" applyFont="1" applyFill="1" applyBorder="1" applyAlignment="1" applyProtection="1">
      <alignment horizontal="left" vertical="center" wrapText="1"/>
      <protection locked="0"/>
    </xf>
    <xf numFmtId="0" fontId="23" fillId="4" borderId="112" xfId="0" applyFont="1" applyFill="1" applyBorder="1" applyAlignment="1" applyProtection="1">
      <alignment vertical="center" wrapText="1"/>
      <protection locked="0"/>
    </xf>
    <xf numFmtId="0" fontId="23" fillId="4" borderId="83" xfId="0" applyFont="1" applyFill="1" applyBorder="1" applyAlignment="1" applyProtection="1">
      <alignment horizontal="left" vertical="center" wrapText="1"/>
      <protection locked="0"/>
    </xf>
    <xf numFmtId="0" fontId="23" fillId="4" borderId="100" xfId="0" applyFont="1" applyFill="1" applyBorder="1" applyAlignment="1" applyProtection="1">
      <alignment horizontal="left" vertical="center" wrapText="1"/>
      <protection locked="0"/>
    </xf>
    <xf numFmtId="0" fontId="23" fillId="4" borderId="88" xfId="0" applyFont="1" applyFill="1" applyBorder="1" applyAlignment="1" applyProtection="1">
      <alignment horizontal="left" vertical="center" wrapText="1"/>
      <protection locked="0"/>
    </xf>
    <xf numFmtId="0" fontId="23" fillId="0" borderId="82" xfId="0" applyFont="1" applyBorder="1" applyAlignment="1" applyProtection="1">
      <alignment horizontal="justify" vertical="center" wrapText="1"/>
      <protection locked="0"/>
    </xf>
    <xf numFmtId="0" fontId="23" fillId="0" borderId="97" xfId="0" applyFont="1" applyBorder="1" applyAlignment="1" applyProtection="1">
      <alignment horizontal="justify" vertical="center" wrapText="1"/>
      <protection locked="0"/>
    </xf>
    <xf numFmtId="0" fontId="9" fillId="0" borderId="0" xfId="0" applyFont="1" applyAlignment="1" applyProtection="1">
      <alignment vertical="center"/>
      <protection locked="0"/>
    </xf>
    <xf numFmtId="0" fontId="9" fillId="0" borderId="4" xfId="0" applyFont="1" applyBorder="1" applyAlignment="1" applyProtection="1">
      <alignment vertical="center"/>
      <protection locked="0"/>
    </xf>
    <xf numFmtId="0" fontId="9" fillId="0" borderId="4" xfId="0" applyFont="1" applyBorder="1" applyAlignment="1" applyProtection="1">
      <alignment horizontal="justify" vertical="center"/>
      <protection locked="0"/>
    </xf>
    <xf numFmtId="0" fontId="9" fillId="0" borderId="6" xfId="0" applyFont="1" applyBorder="1" applyAlignment="1" applyProtection="1">
      <alignment vertical="center"/>
      <protection locked="0"/>
    </xf>
    <xf numFmtId="0" fontId="10" fillId="0" borderId="0" xfId="0" applyFont="1" applyAlignment="1" applyProtection="1">
      <alignment vertical="center"/>
      <protection locked="0"/>
    </xf>
    <xf numFmtId="0" fontId="9" fillId="0" borderId="2" xfId="0" applyFont="1" applyBorder="1" applyAlignment="1" applyProtection="1">
      <alignment vertical="center"/>
      <protection locked="0"/>
    </xf>
    <xf numFmtId="0" fontId="9" fillId="0" borderId="7" xfId="0" applyFont="1" applyBorder="1" applyAlignment="1" applyProtection="1">
      <alignment vertical="center"/>
      <protection locked="0"/>
    </xf>
    <xf numFmtId="0" fontId="11" fillId="0" borderId="3"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9" fillId="0" borderId="3" xfId="0" applyFont="1" applyBorder="1" applyAlignment="1" applyProtection="1">
      <alignment vertical="center"/>
      <protection locked="0"/>
    </xf>
    <xf numFmtId="41" fontId="9" fillId="0" borderId="0" xfId="1" applyFont="1" applyAlignment="1" applyProtection="1">
      <alignment vertical="center"/>
      <protection locked="0"/>
    </xf>
    <xf numFmtId="0" fontId="29"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7" fillId="0" borderId="0" xfId="0" applyFont="1" applyAlignment="1" applyProtection="1">
      <alignment horizontal="center" vertical="top"/>
      <protection locked="0"/>
    </xf>
    <xf numFmtId="0" fontId="21" fillId="0" borderId="90" xfId="0" applyFont="1" applyBorder="1" applyAlignment="1" applyProtection="1">
      <alignment horizontal="center" vertical="center" wrapText="1"/>
      <protection locked="0"/>
    </xf>
    <xf numFmtId="1" fontId="21" fillId="0" borderId="70" xfId="0" applyNumberFormat="1"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1" fontId="21" fillId="0" borderId="81" xfId="0" applyNumberFormat="1" applyFont="1" applyBorder="1" applyAlignment="1" applyProtection="1">
      <alignment horizontal="center" vertical="center" wrapText="1"/>
      <protection locked="0"/>
    </xf>
    <xf numFmtId="0" fontId="23" fillId="4" borderId="101" xfId="0" applyFont="1" applyFill="1" applyBorder="1" applyAlignment="1" applyProtection="1">
      <alignment vertical="center" wrapText="1"/>
      <protection locked="0"/>
    </xf>
    <xf numFmtId="0" fontId="23" fillId="4" borderId="111" xfId="0" applyFont="1" applyFill="1" applyBorder="1" applyAlignment="1" applyProtection="1">
      <alignment horizontal="justify" vertical="center" wrapText="1"/>
      <protection locked="0"/>
    </xf>
    <xf numFmtId="0" fontId="2" fillId="0" borderId="0" xfId="0" applyFont="1" applyAlignment="1" applyProtection="1">
      <alignment vertical="center"/>
      <protection locked="0"/>
    </xf>
    <xf numFmtId="0" fontId="23" fillId="0" borderId="102" xfId="0" applyFont="1" applyBorder="1" applyAlignment="1" applyProtection="1">
      <alignment horizontal="justify" vertical="center" wrapText="1"/>
      <protection locked="0"/>
    </xf>
    <xf numFmtId="0" fontId="9" fillId="0" borderId="8" xfId="0" applyFont="1" applyBorder="1" applyAlignment="1" applyProtection="1">
      <alignment vertical="center"/>
      <protection locked="0"/>
    </xf>
    <xf numFmtId="0" fontId="9" fillId="0" borderId="5" xfId="0" applyFont="1" applyBorder="1" applyAlignment="1" applyProtection="1">
      <alignment vertical="center"/>
      <protection locked="0"/>
    </xf>
    <xf numFmtId="2" fontId="9" fillId="0" borderId="0" xfId="0" applyNumberFormat="1" applyFont="1" applyAlignment="1" applyProtection="1">
      <alignment vertical="center"/>
      <protection locked="0"/>
    </xf>
    <xf numFmtId="0" fontId="18" fillId="4" borderId="110" xfId="0" applyFont="1" applyFill="1" applyBorder="1" applyAlignment="1" applyProtection="1">
      <alignment vertical="center" wrapText="1"/>
      <protection locked="0"/>
    </xf>
    <xf numFmtId="0" fontId="18" fillId="4" borderId="105" xfId="0" applyFont="1" applyFill="1" applyBorder="1" applyAlignment="1" applyProtection="1">
      <alignment vertical="center" wrapText="1"/>
      <protection locked="0"/>
    </xf>
    <xf numFmtId="0" fontId="18" fillId="4" borderId="95" xfId="0" applyFont="1" applyFill="1" applyBorder="1" applyAlignment="1" applyProtection="1">
      <alignment vertical="center" wrapText="1"/>
      <protection locked="0"/>
    </xf>
    <xf numFmtId="0" fontId="18" fillId="4" borderId="87" xfId="0" applyFont="1" applyFill="1" applyBorder="1" applyAlignment="1" applyProtection="1">
      <alignment vertical="center" wrapText="1"/>
      <protection locked="0"/>
    </xf>
    <xf numFmtId="0" fontId="18" fillId="4" borderId="0" xfId="0" applyFont="1" applyFill="1" applyAlignment="1" applyProtection="1">
      <alignment vertical="center" wrapText="1"/>
      <protection locked="0"/>
    </xf>
    <xf numFmtId="0" fontId="18" fillId="4" borderId="104" xfId="0" applyFont="1" applyFill="1" applyBorder="1" applyAlignment="1" applyProtection="1">
      <alignment vertical="center" wrapText="1"/>
      <protection locked="0"/>
    </xf>
    <xf numFmtId="0" fontId="18" fillId="4" borderId="99" xfId="0" applyFont="1" applyFill="1" applyBorder="1" applyAlignment="1" applyProtection="1">
      <alignment vertical="center" wrapText="1"/>
      <protection locked="0"/>
    </xf>
    <xf numFmtId="0" fontId="18" fillId="4" borderId="98" xfId="0" applyFont="1" applyFill="1" applyBorder="1" applyAlignment="1" applyProtection="1">
      <alignment vertical="center" wrapText="1"/>
      <protection locked="0"/>
    </xf>
    <xf numFmtId="0" fontId="18" fillId="4" borderId="85" xfId="0" applyFont="1" applyFill="1" applyBorder="1" applyAlignment="1" applyProtection="1">
      <alignment vertical="center" wrapText="1"/>
      <protection locked="0"/>
    </xf>
    <xf numFmtId="0" fontId="18" fillId="4" borderId="93" xfId="0" applyFont="1" applyFill="1" applyBorder="1" applyAlignment="1" applyProtection="1">
      <alignment vertical="center" wrapText="1"/>
      <protection locked="0"/>
    </xf>
    <xf numFmtId="0" fontId="18" fillId="4" borderId="92" xfId="0" applyFont="1" applyFill="1" applyBorder="1" applyAlignment="1" applyProtection="1">
      <alignment vertical="center" wrapText="1"/>
      <protection locked="0"/>
    </xf>
    <xf numFmtId="0" fontId="18" fillId="4" borderId="106" xfId="0" applyFont="1" applyFill="1" applyBorder="1" applyAlignment="1" applyProtection="1">
      <alignment vertical="center" wrapText="1"/>
      <protection locked="0"/>
    </xf>
    <xf numFmtId="0" fontId="18" fillId="4" borderId="60" xfId="0" applyFont="1" applyFill="1" applyBorder="1" applyAlignment="1" applyProtection="1">
      <alignment vertical="center" wrapText="1"/>
      <protection locked="0"/>
    </xf>
    <xf numFmtId="0" fontId="18" fillId="4" borderId="61" xfId="0" applyFont="1" applyFill="1" applyBorder="1" applyAlignment="1" applyProtection="1">
      <alignment vertical="center" wrapText="1"/>
      <protection locked="0"/>
    </xf>
    <xf numFmtId="0" fontId="18" fillId="0" borderId="99" xfId="0" applyFont="1" applyBorder="1" applyAlignment="1" applyProtection="1">
      <alignment vertical="center" wrapText="1"/>
      <protection locked="0"/>
    </xf>
    <xf numFmtId="0" fontId="18" fillId="0" borderId="84" xfId="0" applyFont="1" applyBorder="1" applyAlignment="1" applyProtection="1">
      <alignment vertical="center" wrapText="1"/>
      <protection locked="0"/>
    </xf>
    <xf numFmtId="0" fontId="18" fillId="0" borderId="60" xfId="0" applyFont="1" applyBorder="1" applyAlignment="1" applyProtection="1">
      <alignment vertical="center" wrapText="1"/>
      <protection locked="0"/>
    </xf>
    <xf numFmtId="0" fontId="18" fillId="0" borderId="86" xfId="0" applyFont="1" applyBorder="1" applyAlignment="1" applyProtection="1">
      <alignment vertical="center" wrapText="1"/>
      <protection locked="0"/>
    </xf>
    <xf numFmtId="0" fontId="18" fillId="0" borderId="95" xfId="0" applyFont="1" applyBorder="1" applyAlignment="1" applyProtection="1">
      <alignment vertical="center" wrapText="1"/>
      <protection locked="0"/>
    </xf>
    <xf numFmtId="0" fontId="18" fillId="0" borderId="105"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98" xfId="0" applyFont="1" applyBorder="1" applyAlignment="1" applyProtection="1">
      <alignment vertical="center" wrapText="1"/>
      <protection locked="0"/>
    </xf>
    <xf numFmtId="0" fontId="18" fillId="0" borderId="110" xfId="0" applyFont="1" applyBorder="1" applyAlignment="1" applyProtection="1">
      <alignment vertical="center" wrapText="1"/>
      <protection locked="0"/>
    </xf>
    <xf numFmtId="0" fontId="18" fillId="0" borderId="109" xfId="0" applyFont="1" applyBorder="1" applyAlignment="1" applyProtection="1">
      <alignment vertical="center" wrapText="1"/>
      <protection locked="0"/>
    </xf>
    <xf numFmtId="0" fontId="23" fillId="0" borderId="112" xfId="0" applyFont="1" applyBorder="1" applyAlignment="1" applyProtection="1">
      <alignment horizontal="justify" vertical="center" wrapText="1"/>
      <protection locked="0"/>
    </xf>
    <xf numFmtId="0" fontId="20" fillId="3" borderId="160" xfId="0" applyFont="1" applyFill="1" applyBorder="1" applyAlignment="1" applyProtection="1">
      <alignment horizontal="center" vertical="center" wrapText="1"/>
      <protection locked="0"/>
    </xf>
    <xf numFmtId="0" fontId="20" fillId="3" borderId="85" xfId="0" applyFont="1" applyFill="1" applyBorder="1" applyAlignment="1" applyProtection="1">
      <alignment horizontal="center" vertical="center" wrapText="1"/>
      <protection locked="0"/>
    </xf>
    <xf numFmtId="0" fontId="20" fillId="3" borderId="87" xfId="0" applyFont="1" applyFill="1" applyBorder="1" applyAlignment="1" applyProtection="1">
      <alignment horizontal="center" vertical="center" wrapText="1"/>
      <protection locked="0"/>
    </xf>
    <xf numFmtId="0" fontId="20" fillId="3" borderId="161" xfId="0" applyFont="1" applyFill="1" applyBorder="1" applyAlignment="1" applyProtection="1">
      <alignment horizontal="center" vertical="center" wrapText="1"/>
      <protection locked="0"/>
    </xf>
    <xf numFmtId="0" fontId="20" fillId="3" borderId="162" xfId="0" applyFont="1" applyFill="1" applyBorder="1" applyAlignment="1" applyProtection="1">
      <alignment horizontal="center" vertical="center" wrapText="1"/>
      <protection locked="0"/>
    </xf>
    <xf numFmtId="0" fontId="20" fillId="3" borderId="163" xfId="0" applyFont="1" applyFill="1" applyBorder="1" applyAlignment="1" applyProtection="1">
      <alignment horizontal="center" vertical="center" wrapText="1"/>
      <protection locked="0"/>
    </xf>
    <xf numFmtId="0" fontId="20" fillId="3" borderId="164" xfId="0" applyFont="1" applyFill="1" applyBorder="1" applyAlignment="1" applyProtection="1">
      <alignment horizontal="center" vertical="center" wrapText="1"/>
      <protection locked="0"/>
    </xf>
    <xf numFmtId="0" fontId="20" fillId="3" borderId="165" xfId="0" applyFont="1" applyFill="1" applyBorder="1" applyAlignment="1" applyProtection="1">
      <alignment horizontal="center" vertical="center" wrapText="1"/>
      <protection locked="0"/>
    </xf>
    <xf numFmtId="0" fontId="20" fillId="3" borderId="166" xfId="0" applyFont="1" applyFill="1" applyBorder="1" applyAlignment="1" applyProtection="1">
      <alignment horizontal="center" vertical="center" wrapText="1"/>
      <protection locked="0"/>
    </xf>
    <xf numFmtId="0" fontId="18" fillId="4" borderId="170" xfId="0" applyFont="1" applyFill="1" applyBorder="1" applyAlignment="1" applyProtection="1">
      <alignment vertical="center" wrapText="1"/>
      <protection locked="0"/>
    </xf>
    <xf numFmtId="0" fontId="38" fillId="0" borderId="0" xfId="0" applyFont="1"/>
    <xf numFmtId="164" fontId="38" fillId="0" borderId="0" xfId="0" applyNumberFormat="1" applyFont="1"/>
    <xf numFmtId="0" fontId="18" fillId="4" borderId="113" xfId="0" applyFont="1" applyFill="1" applyBorder="1" applyAlignment="1" applyProtection="1">
      <alignment vertical="center" wrapText="1"/>
      <protection locked="0"/>
    </xf>
    <xf numFmtId="0" fontId="18" fillId="4" borderId="96" xfId="0" applyFont="1" applyFill="1" applyBorder="1" applyAlignment="1" applyProtection="1">
      <alignment vertical="center" wrapText="1"/>
      <protection locked="0"/>
    </xf>
    <xf numFmtId="0" fontId="18" fillId="0" borderId="87" xfId="0" applyFont="1" applyBorder="1" applyAlignment="1" applyProtection="1">
      <alignment vertical="center" wrapText="1"/>
      <protection locked="0"/>
    </xf>
    <xf numFmtId="0" fontId="2" fillId="4" borderId="128" xfId="0" applyFont="1" applyFill="1" applyBorder="1" applyAlignment="1">
      <alignment vertical="center" wrapText="1"/>
    </xf>
    <xf numFmtId="0" fontId="2" fillId="4" borderId="21" xfId="0" applyFont="1" applyFill="1" applyBorder="1" applyAlignment="1">
      <alignment vertical="center" wrapText="1"/>
    </xf>
    <xf numFmtId="0" fontId="2" fillId="4" borderId="23" xfId="0" applyFont="1" applyFill="1" applyBorder="1" applyAlignment="1">
      <alignment vertical="center" wrapText="1"/>
    </xf>
    <xf numFmtId="0" fontId="2" fillId="4" borderId="29" xfId="0" applyFont="1" applyFill="1" applyBorder="1" applyAlignment="1">
      <alignment vertical="center" wrapText="1"/>
    </xf>
    <xf numFmtId="0" fontId="2" fillId="4" borderId="32" xfId="0" applyFont="1" applyFill="1" applyBorder="1" applyAlignment="1">
      <alignment vertical="center" wrapText="1"/>
    </xf>
    <xf numFmtId="0" fontId="2" fillId="4" borderId="35" xfId="0" applyFont="1" applyFill="1" applyBorder="1" applyAlignment="1">
      <alignment vertical="center" wrapText="1"/>
    </xf>
    <xf numFmtId="0" fontId="39" fillId="4" borderId="21" xfId="0" applyFont="1" applyFill="1" applyBorder="1" applyAlignment="1">
      <alignment vertical="center" wrapText="1"/>
    </xf>
    <xf numFmtId="0" fontId="2" fillId="4" borderId="38" xfId="0" applyFont="1" applyFill="1" applyBorder="1" applyAlignment="1">
      <alignment vertical="center" wrapText="1"/>
    </xf>
    <xf numFmtId="0" fontId="2" fillId="4" borderId="26" xfId="0" applyFont="1" applyFill="1" applyBorder="1" applyAlignment="1">
      <alignment vertical="center" wrapText="1"/>
    </xf>
    <xf numFmtId="0" fontId="2" fillId="4" borderId="44" xfId="0" applyFont="1" applyFill="1" applyBorder="1" applyAlignment="1">
      <alignment vertical="center" wrapText="1"/>
    </xf>
    <xf numFmtId="0" fontId="2" fillId="4" borderId="157" xfId="0" applyFont="1" applyFill="1" applyBorder="1" applyAlignment="1">
      <alignment vertical="center" wrapText="1"/>
    </xf>
    <xf numFmtId="0" fontId="2" fillId="0" borderId="84" xfId="0" applyFont="1" applyBorder="1" applyAlignment="1" applyProtection="1">
      <alignment vertical="center" wrapText="1"/>
      <protection locked="0"/>
    </xf>
    <xf numFmtId="0" fontId="2" fillId="0" borderId="60" xfId="0" applyFont="1" applyBorder="1" applyAlignment="1" applyProtection="1">
      <alignment vertical="center" wrapText="1"/>
      <protection locked="0"/>
    </xf>
    <xf numFmtId="0" fontId="18" fillId="0" borderId="98" xfId="2" applyFont="1" applyFill="1" applyBorder="1" applyAlignment="1" applyProtection="1">
      <alignment vertical="center" wrapText="1"/>
      <protection locked="0"/>
    </xf>
    <xf numFmtId="0" fontId="25" fillId="7" borderId="0" xfId="0" applyFont="1" applyFill="1" applyAlignment="1">
      <alignment horizontal="center" vertical="center"/>
    </xf>
    <xf numFmtId="0" fontId="17" fillId="0" borderId="0" xfId="0" applyFont="1" applyAlignment="1">
      <alignment horizontal="center" vertical="center"/>
    </xf>
    <xf numFmtId="0" fontId="16" fillId="5" borderId="0" xfId="0" applyFont="1" applyFill="1" applyAlignment="1">
      <alignment horizontal="center" vertical="center"/>
    </xf>
    <xf numFmtId="0" fontId="9" fillId="0" borderId="0" xfId="0" applyFont="1" applyAlignment="1">
      <alignment vertical="center" wrapText="1"/>
    </xf>
    <xf numFmtId="0" fontId="9" fillId="0" borderId="0" xfId="0" applyFont="1" applyAlignment="1">
      <alignment vertical="top" wrapText="1"/>
    </xf>
    <xf numFmtId="0" fontId="9" fillId="0" borderId="0" xfId="0" applyFont="1" applyAlignment="1">
      <alignment wrapText="1"/>
    </xf>
    <xf numFmtId="0" fontId="2" fillId="0" borderId="0" xfId="0" applyFont="1" applyAlignment="1">
      <alignment vertical="center" wrapText="1"/>
    </xf>
    <xf numFmtId="0" fontId="16" fillId="0" borderId="75" xfId="0" applyFont="1" applyBorder="1" applyAlignment="1" applyProtection="1">
      <alignment horizontal="center" vertical="center" wrapText="1"/>
      <protection locked="0"/>
    </xf>
    <xf numFmtId="0" fontId="16" fillId="0" borderId="73" xfId="0" applyFont="1" applyBorder="1" applyAlignment="1" applyProtection="1">
      <alignment horizontal="center" vertical="center" wrapText="1"/>
      <protection locked="0"/>
    </xf>
    <xf numFmtId="0" fontId="16" fillId="0" borderId="74" xfId="0" applyFont="1" applyBorder="1" applyAlignment="1" applyProtection="1">
      <alignment horizontal="center" vertical="center" wrapText="1"/>
      <protection locked="0"/>
    </xf>
    <xf numFmtId="0" fontId="21" fillId="0" borderId="107" xfId="0" applyFont="1" applyBorder="1" applyAlignment="1" applyProtection="1">
      <alignment horizontal="center" vertical="center" wrapText="1"/>
      <protection locked="0"/>
    </xf>
    <xf numFmtId="0" fontId="21" fillId="0" borderId="72" xfId="0" applyFont="1" applyBorder="1" applyAlignment="1" applyProtection="1">
      <alignment horizontal="center" vertical="center" wrapText="1"/>
      <protection locked="0"/>
    </xf>
    <xf numFmtId="1" fontId="32" fillId="0" borderId="81" xfId="0" applyNumberFormat="1" applyFont="1" applyBorder="1" applyAlignment="1" applyProtection="1">
      <alignment horizontal="center" vertical="center" wrapText="1"/>
      <protection locked="0"/>
    </xf>
    <xf numFmtId="1" fontId="30" fillId="0" borderId="78" xfId="0" applyNumberFormat="1" applyFont="1" applyBorder="1" applyAlignment="1" applyProtection="1">
      <alignment horizontal="center" vertical="center" wrapText="1"/>
      <protection locked="0"/>
    </xf>
    <xf numFmtId="1" fontId="30" fillId="0" borderId="89" xfId="0" applyNumberFormat="1" applyFont="1" applyBorder="1" applyAlignment="1" applyProtection="1">
      <alignment horizontal="center" vertical="center" wrapText="1"/>
      <protection locked="0"/>
    </xf>
    <xf numFmtId="0" fontId="21" fillId="0" borderId="77" xfId="0" applyFont="1" applyBorder="1" applyAlignment="1" applyProtection="1">
      <alignment horizontal="center" vertical="center" wrapText="1"/>
      <protection locked="0"/>
    </xf>
    <xf numFmtId="0" fontId="21" fillId="0" borderId="78" xfId="0" applyFont="1" applyBorder="1" applyAlignment="1" applyProtection="1">
      <alignment horizontal="center" vertical="center" wrapText="1"/>
      <protection locked="0"/>
    </xf>
    <xf numFmtId="0" fontId="21" fillId="0" borderId="79" xfId="0" applyFont="1" applyBorder="1" applyAlignment="1" applyProtection="1">
      <alignment horizontal="center" vertical="center" wrapText="1"/>
      <protection locked="0"/>
    </xf>
    <xf numFmtId="1" fontId="22" fillId="0" borderId="81" xfId="0" applyNumberFormat="1" applyFont="1" applyBorder="1" applyAlignment="1" applyProtection="1">
      <alignment horizontal="center" vertical="center" wrapText="1"/>
      <protection locked="0"/>
    </xf>
    <xf numFmtId="1" fontId="22" fillId="0" borderId="78" xfId="0" applyNumberFormat="1" applyFont="1" applyBorder="1" applyAlignment="1" applyProtection="1">
      <alignment horizontal="center" vertical="center" wrapText="1"/>
      <protection locked="0"/>
    </xf>
    <xf numFmtId="1" fontId="22" fillId="0" borderId="79" xfId="0" applyNumberFormat="1" applyFont="1" applyBorder="1" applyAlignment="1" applyProtection="1">
      <alignment horizontal="center" vertical="center" wrapText="1"/>
      <protection locked="0"/>
    </xf>
    <xf numFmtId="1" fontId="21" fillId="0" borderId="77" xfId="0" applyNumberFormat="1" applyFont="1" applyBorder="1" applyAlignment="1" applyProtection="1">
      <alignment horizontal="center" vertical="center" wrapText="1"/>
      <protection locked="0"/>
    </xf>
    <xf numFmtId="1" fontId="21" fillId="0" borderId="79" xfId="0" applyNumberFormat="1" applyFont="1" applyBorder="1" applyAlignment="1" applyProtection="1">
      <alignment horizontal="center" vertical="center" wrapText="1"/>
      <protection locked="0"/>
    </xf>
    <xf numFmtId="0" fontId="21" fillId="0" borderId="71" xfId="0" applyFont="1" applyBorder="1" applyAlignment="1" applyProtection="1">
      <alignment horizontal="center" vertical="center" wrapText="1"/>
      <protection locked="0"/>
    </xf>
    <xf numFmtId="0" fontId="21" fillId="0" borderId="108" xfId="0" applyFont="1" applyBorder="1" applyAlignment="1" applyProtection="1">
      <alignment horizontal="center" vertical="center" wrapText="1"/>
      <protection locked="0"/>
    </xf>
    <xf numFmtId="1" fontId="22" fillId="0" borderId="77" xfId="0" applyNumberFormat="1" applyFont="1" applyBorder="1" applyAlignment="1" applyProtection="1">
      <alignment horizontal="center" vertical="center" wrapText="1"/>
      <protection locked="0"/>
    </xf>
    <xf numFmtId="1" fontId="22" fillId="0" borderId="89" xfId="0" applyNumberFormat="1" applyFont="1" applyBorder="1" applyAlignment="1" applyProtection="1">
      <alignment horizontal="center" vertical="center" wrapText="1"/>
      <protection locked="0"/>
    </xf>
    <xf numFmtId="0" fontId="16" fillId="0" borderId="62" xfId="0" applyFont="1" applyBorder="1" applyAlignment="1" applyProtection="1">
      <alignment horizontal="center" vertical="center" wrapText="1"/>
      <protection locked="0"/>
    </xf>
    <xf numFmtId="0" fontId="16" fillId="0" borderId="58" xfId="0" applyFont="1" applyBorder="1" applyAlignment="1" applyProtection="1">
      <alignment horizontal="center" vertical="center" wrapText="1"/>
      <protection locked="0"/>
    </xf>
    <xf numFmtId="0" fontId="16" fillId="0" borderId="63" xfId="0" applyFont="1" applyBorder="1" applyAlignment="1" applyProtection="1">
      <alignment horizontal="center" vertical="center" wrapText="1"/>
      <protection locked="0"/>
    </xf>
    <xf numFmtId="0" fontId="21" fillId="0" borderId="89"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16" fillId="0" borderId="68" xfId="0" applyFont="1" applyBorder="1" applyAlignment="1" applyProtection="1">
      <alignment horizontal="center" vertical="center" wrapText="1"/>
      <protection locked="0"/>
    </xf>
    <xf numFmtId="0" fontId="16" fillId="0" borderId="69" xfId="0" applyFont="1" applyBorder="1" applyAlignment="1" applyProtection="1">
      <alignment horizontal="center" vertical="center" wrapText="1"/>
      <protection locked="0"/>
    </xf>
    <xf numFmtId="0" fontId="21" fillId="0" borderId="81" xfId="0" applyFont="1" applyBorder="1" applyAlignment="1" applyProtection="1">
      <alignment horizontal="center" vertical="center" wrapText="1"/>
      <protection locked="0"/>
    </xf>
    <xf numFmtId="1" fontId="31" fillId="0" borderId="81" xfId="0" applyNumberFormat="1" applyFont="1" applyBorder="1" applyAlignment="1" applyProtection="1">
      <alignment horizontal="center" vertical="center" wrapText="1"/>
      <protection locked="0"/>
    </xf>
    <xf numFmtId="1" fontId="31" fillId="0" borderId="78" xfId="0" applyNumberFormat="1" applyFont="1" applyBorder="1" applyAlignment="1" applyProtection="1">
      <alignment horizontal="center" vertical="center" wrapText="1"/>
      <protection locked="0"/>
    </xf>
    <xf numFmtId="1" fontId="32" fillId="0" borderId="75" xfId="0" applyNumberFormat="1" applyFont="1" applyBorder="1" applyAlignment="1" applyProtection="1">
      <alignment horizontal="center" vertical="center" wrapText="1"/>
      <protection locked="0"/>
    </xf>
    <xf numFmtId="1" fontId="30" fillId="0" borderId="73" xfId="0" applyNumberFormat="1" applyFont="1" applyBorder="1" applyAlignment="1" applyProtection="1">
      <alignment horizontal="center" vertical="center" wrapText="1"/>
      <protection locked="0"/>
    </xf>
    <xf numFmtId="1" fontId="30" fillId="0" borderId="74" xfId="0" applyNumberFormat="1" applyFont="1" applyBorder="1" applyAlignment="1" applyProtection="1">
      <alignment horizontal="center" vertical="center" wrapText="1"/>
      <protection locked="0"/>
    </xf>
    <xf numFmtId="0" fontId="21" fillId="0" borderId="58" xfId="0" applyFont="1" applyBorder="1" applyAlignment="1" applyProtection="1">
      <alignment horizontal="center" vertical="center" wrapText="1"/>
      <protection locked="0"/>
    </xf>
    <xf numFmtId="0" fontId="21" fillId="0" borderId="63" xfId="0" applyFont="1" applyBorder="1" applyAlignment="1" applyProtection="1">
      <alignment horizontal="center" vertical="center" wrapText="1"/>
      <protection locked="0"/>
    </xf>
    <xf numFmtId="1" fontId="21" fillId="0" borderId="78" xfId="0" applyNumberFormat="1" applyFont="1" applyBorder="1" applyAlignment="1" applyProtection="1">
      <alignment horizontal="center" vertical="center" wrapText="1"/>
      <protection locked="0"/>
    </xf>
    <xf numFmtId="1" fontId="26" fillId="0" borderId="61" xfId="0" applyNumberFormat="1" applyFont="1" applyBorder="1" applyAlignment="1" applyProtection="1">
      <alignment horizontal="center" vertical="center" wrapText="1"/>
      <protection locked="0"/>
    </xf>
    <xf numFmtId="1" fontId="26" fillId="0" borderId="0" xfId="0" applyNumberFormat="1" applyFont="1" applyAlignment="1" applyProtection="1">
      <alignment horizontal="center" vertical="center" wrapText="1"/>
      <protection locked="0"/>
    </xf>
    <xf numFmtId="1" fontId="26" fillId="0" borderId="60" xfId="0" applyNumberFormat="1"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91" xfId="0" applyFont="1" applyBorder="1" applyAlignment="1" applyProtection="1">
      <alignment horizontal="center" vertical="center" wrapText="1"/>
      <protection locked="0"/>
    </xf>
    <xf numFmtId="1" fontId="31" fillId="0" borderId="67" xfId="0" applyNumberFormat="1" applyFont="1" applyBorder="1" applyAlignment="1" applyProtection="1">
      <alignment horizontal="center" vertical="center" wrapText="1"/>
      <protection locked="0"/>
    </xf>
    <xf numFmtId="1" fontId="31" fillId="0" borderId="68" xfId="0" applyNumberFormat="1" applyFont="1" applyBorder="1" applyAlignment="1" applyProtection="1">
      <alignment horizontal="center" vertical="center" wrapText="1"/>
      <protection locked="0"/>
    </xf>
    <xf numFmtId="1" fontId="30" fillId="0" borderId="68" xfId="0" applyNumberFormat="1" applyFont="1" applyBorder="1" applyAlignment="1" applyProtection="1">
      <alignment horizontal="center" vertical="center" wrapText="1"/>
      <protection locked="0"/>
    </xf>
    <xf numFmtId="1" fontId="30" fillId="0" borderId="69" xfId="0" applyNumberFormat="1" applyFont="1" applyBorder="1" applyAlignment="1" applyProtection="1">
      <alignment horizontal="center" vertical="center" wrapText="1"/>
      <protection locked="0"/>
    </xf>
    <xf numFmtId="1" fontId="21" fillId="0" borderId="81" xfId="0" applyNumberFormat="1" applyFont="1" applyBorder="1" applyAlignment="1" applyProtection="1">
      <alignment horizontal="center" vertical="center" wrapText="1"/>
      <protection locked="0"/>
    </xf>
    <xf numFmtId="1" fontId="21" fillId="0" borderId="89" xfId="0" applyNumberFormat="1" applyFont="1" applyBorder="1" applyAlignment="1" applyProtection="1">
      <alignment horizontal="center" vertical="center" wrapText="1"/>
      <protection locked="0"/>
    </xf>
    <xf numFmtId="0" fontId="35" fillId="7" borderId="0" xfId="0" applyFont="1" applyFill="1" applyAlignment="1" applyProtection="1">
      <alignment horizontal="center" vertical="center"/>
      <protection locked="0"/>
    </xf>
    <xf numFmtId="0" fontId="21" fillId="0" borderId="76" xfId="0" applyFont="1" applyBorder="1" applyAlignment="1" applyProtection="1">
      <alignment horizontal="center" vertical="center" wrapText="1"/>
      <protection locked="0"/>
    </xf>
    <xf numFmtId="0" fontId="28" fillId="6" borderId="168" xfId="0" applyFont="1" applyFill="1" applyBorder="1" applyAlignment="1" applyProtection="1">
      <alignment horizontal="center" vertical="center" wrapText="1"/>
      <protection locked="0"/>
    </xf>
    <xf numFmtId="0" fontId="28" fillId="6" borderId="169" xfId="0" applyFont="1" applyFill="1" applyBorder="1" applyAlignment="1" applyProtection="1">
      <alignment horizontal="center" vertical="center" wrapText="1"/>
      <protection locked="0"/>
    </xf>
    <xf numFmtId="0" fontId="26" fillId="0" borderId="118" xfId="0" applyFont="1" applyBorder="1" applyAlignment="1" applyProtection="1">
      <alignment horizontal="center" vertical="center"/>
      <protection locked="0"/>
    </xf>
    <xf numFmtId="0" fontId="9" fillId="0" borderId="99" xfId="0" applyFont="1" applyBorder="1" applyAlignment="1" applyProtection="1">
      <alignment horizontal="center" vertical="center"/>
      <protection locked="0"/>
    </xf>
    <xf numFmtId="0" fontId="9" fillId="0" borderId="117" xfId="0" applyFont="1" applyBorder="1" applyAlignment="1" applyProtection="1">
      <alignment horizontal="center" vertical="center"/>
      <protection locked="0"/>
    </xf>
    <xf numFmtId="0" fontId="27" fillId="11" borderId="114" xfId="0" applyFont="1" applyFill="1" applyBorder="1" applyAlignment="1" applyProtection="1">
      <alignment vertical="center"/>
      <protection locked="0"/>
    </xf>
    <xf numFmtId="0" fontId="9" fillId="11" borderId="105" xfId="0" applyFont="1" applyFill="1" applyBorder="1" applyAlignment="1" applyProtection="1">
      <alignment vertical="center"/>
      <protection locked="0"/>
    </xf>
    <xf numFmtId="0" fontId="9" fillId="11" borderId="115" xfId="0" applyFont="1" applyFill="1" applyBorder="1" applyAlignment="1" applyProtection="1">
      <alignment vertical="center"/>
      <protection locked="0"/>
    </xf>
    <xf numFmtId="0" fontId="26" fillId="0" borderId="99" xfId="0" applyFont="1" applyBorder="1" applyAlignment="1" applyProtection="1">
      <alignment horizontal="center" vertical="center"/>
      <protection locked="0"/>
    </xf>
    <xf numFmtId="0" fontId="26" fillId="0" borderId="117" xfId="0" applyFont="1" applyBorder="1" applyAlignment="1" applyProtection="1">
      <alignment horizontal="center" vertical="center"/>
      <protection locked="0"/>
    </xf>
    <xf numFmtId="1" fontId="26" fillId="4" borderId="114" xfId="0" applyNumberFormat="1" applyFont="1" applyFill="1" applyBorder="1" applyAlignment="1" applyProtection="1">
      <alignment horizontal="center" vertical="center"/>
      <protection locked="0"/>
    </xf>
    <xf numFmtId="1" fontId="26" fillId="4" borderId="105" xfId="0" applyNumberFormat="1" applyFont="1" applyFill="1" applyBorder="1" applyAlignment="1" applyProtection="1">
      <alignment horizontal="center" vertical="center"/>
      <protection locked="0"/>
    </xf>
    <xf numFmtId="1" fontId="26" fillId="4" borderId="115" xfId="0" applyNumberFormat="1" applyFont="1" applyFill="1" applyBorder="1" applyAlignment="1" applyProtection="1">
      <alignment horizontal="center" vertical="center"/>
      <protection locked="0"/>
    </xf>
    <xf numFmtId="0" fontId="28" fillId="6" borderId="167" xfId="0" applyFont="1" applyFill="1" applyBorder="1" applyAlignment="1" applyProtection="1">
      <alignment horizontal="center" vertical="center" wrapText="1"/>
      <protection locked="0"/>
    </xf>
    <xf numFmtId="0" fontId="34" fillId="6" borderId="167" xfId="0" applyFont="1" applyFill="1" applyBorder="1" applyAlignment="1" applyProtection="1">
      <alignment horizontal="center" vertical="center" wrapText="1"/>
      <protection locked="0"/>
    </xf>
    <xf numFmtId="0" fontId="34" fillId="6" borderId="168" xfId="0" applyFont="1" applyFill="1" applyBorder="1" applyAlignment="1" applyProtection="1">
      <alignment horizontal="center" vertical="center" wrapText="1"/>
      <protection locked="0"/>
    </xf>
    <xf numFmtId="0" fontId="36" fillId="0" borderId="0" xfId="0" applyFont="1" applyAlignment="1">
      <alignment horizontal="center"/>
    </xf>
    <xf numFmtId="0" fontId="37" fillId="0" borderId="0" xfId="0" applyFont="1" applyAlignment="1">
      <alignment horizontal="center"/>
    </xf>
    <xf numFmtId="0" fontId="37" fillId="0" borderId="0" xfId="0" applyFont="1" applyAlignment="1">
      <alignment horizontal="center" vertical="center"/>
    </xf>
    <xf numFmtId="0" fontId="28" fillId="9" borderId="0" xfId="0" applyFont="1" applyFill="1" applyAlignment="1">
      <alignment horizontal="center" vertical="center" wrapText="1"/>
    </xf>
    <xf numFmtId="0" fontId="21" fillId="0" borderId="51"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129" xfId="0" applyFont="1" applyBorder="1" applyAlignment="1">
      <alignment horizontal="center" vertical="center" wrapText="1"/>
    </xf>
    <xf numFmtId="0" fontId="21" fillId="0" borderId="134" xfId="0" applyFont="1" applyBorder="1" applyAlignment="1">
      <alignment horizontal="center" vertical="center" wrapText="1"/>
    </xf>
    <xf numFmtId="0" fontId="21" fillId="0" borderId="136" xfId="0" applyFont="1" applyBorder="1" applyAlignment="1">
      <alignment horizontal="center" vertical="center" wrapText="1"/>
    </xf>
    <xf numFmtId="0" fontId="21" fillId="0" borderId="140" xfId="0" applyFont="1" applyBorder="1" applyAlignment="1">
      <alignment horizontal="center" vertical="center" wrapText="1"/>
    </xf>
    <xf numFmtId="0" fontId="21" fillId="0" borderId="141" xfId="0" applyFont="1" applyBorder="1" applyAlignment="1">
      <alignment horizontal="center" vertical="center" wrapText="1"/>
    </xf>
    <xf numFmtId="0" fontId="21" fillId="0" borderId="143" xfId="0" applyFont="1" applyBorder="1" applyAlignment="1">
      <alignment horizontal="center" vertical="center" wrapText="1"/>
    </xf>
    <xf numFmtId="0" fontId="21" fillId="0" borderId="145" xfId="0" applyFont="1" applyBorder="1" applyAlignment="1">
      <alignment horizontal="center" vertical="center" wrapText="1"/>
    </xf>
    <xf numFmtId="0" fontId="21" fillId="0" borderId="146" xfId="0" applyFont="1" applyBorder="1" applyAlignment="1">
      <alignment horizontal="center" vertical="center" wrapText="1"/>
    </xf>
    <xf numFmtId="0" fontId="21" fillId="0" borderId="148" xfId="0" applyFont="1" applyBorder="1" applyAlignment="1">
      <alignment horizontal="center" vertical="center" wrapText="1"/>
    </xf>
    <xf numFmtId="0" fontId="21" fillId="0" borderId="149" xfId="0" applyFont="1" applyBorder="1" applyAlignment="1">
      <alignment horizontal="center" vertical="center" wrapText="1"/>
    </xf>
    <xf numFmtId="0" fontId="21" fillId="0" borderId="151" xfId="0" applyFont="1" applyBorder="1" applyAlignment="1">
      <alignment horizontal="center" vertical="center" wrapText="1"/>
    </xf>
    <xf numFmtId="0" fontId="21" fillId="0" borderId="125" xfId="0" applyFont="1" applyBorder="1" applyAlignment="1">
      <alignment horizontal="center" vertical="center" wrapText="1"/>
    </xf>
    <xf numFmtId="0" fontId="21" fillId="0" borderId="126" xfId="0" applyFont="1" applyBorder="1" applyAlignment="1">
      <alignment horizontal="center" vertical="center" wrapText="1"/>
    </xf>
    <xf numFmtId="0" fontId="21" fillId="0" borderId="52" xfId="0" applyFont="1" applyBorder="1" applyAlignment="1">
      <alignment horizontal="center" vertical="center" wrapText="1"/>
    </xf>
    <xf numFmtId="0" fontId="28" fillId="7" borderId="0" xfId="0" applyFont="1" applyFill="1" applyAlignment="1">
      <alignment horizontal="center" vertical="center" wrapText="1"/>
    </xf>
    <xf numFmtId="0" fontId="29" fillId="7" borderId="0" xfId="0" applyFont="1" applyFill="1" applyAlignment="1">
      <alignment horizontal="center" vertical="center"/>
    </xf>
    <xf numFmtId="0" fontId="21" fillId="0" borderId="55" xfId="0" applyFont="1" applyBorder="1" applyAlignment="1">
      <alignment horizontal="center" vertical="center" wrapText="1"/>
    </xf>
    <xf numFmtId="0" fontId="28" fillId="8" borderId="0" xfId="0" applyFont="1" applyFill="1" applyAlignment="1">
      <alignment horizontal="center" vertical="center" wrapText="1"/>
    </xf>
    <xf numFmtId="0" fontId="21" fillId="0" borderId="53" xfId="0" applyFont="1" applyBorder="1" applyAlignment="1">
      <alignment horizontal="center" vertical="center" wrapText="1"/>
    </xf>
    <xf numFmtId="0" fontId="33" fillId="0" borderId="11" xfId="0" applyFont="1" applyBorder="1" applyAlignment="1">
      <alignment horizontal="center" vertical="center" wrapText="1"/>
    </xf>
    <xf numFmtId="0" fontId="34" fillId="7" borderId="0" xfId="0" applyFont="1" applyFill="1" applyAlignment="1">
      <alignment vertical="center"/>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154" xfId="0" applyFont="1" applyBorder="1" applyAlignment="1">
      <alignment horizontal="center" vertical="center" wrapText="1"/>
    </xf>
    <xf numFmtId="0" fontId="21" fillId="0" borderId="155" xfId="0" applyFont="1" applyBorder="1" applyAlignment="1">
      <alignment horizontal="center" vertical="center" wrapText="1"/>
    </xf>
    <xf numFmtId="0" fontId="21" fillId="0" borderId="130" xfId="0" applyFont="1" applyBorder="1" applyAlignment="1">
      <alignment horizontal="center" vertical="center" wrapText="1"/>
    </xf>
    <xf numFmtId="0" fontId="21" fillId="0" borderId="122" xfId="0" applyFont="1" applyBorder="1" applyAlignment="1">
      <alignment horizontal="center" vertical="center" wrapText="1"/>
    </xf>
    <xf numFmtId="0" fontId="21" fillId="0" borderId="123" xfId="0" applyFont="1" applyBorder="1" applyAlignment="1">
      <alignment horizontal="center" vertical="center" wrapText="1"/>
    </xf>
    <xf numFmtId="0" fontId="21"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0" fillId="0" borderId="0" xfId="0" applyAlignment="1"/>
  </cellXfs>
  <cellStyles count="3">
    <cellStyle name="Incorrecto" xfId="2" builtinId="27"/>
    <cellStyle name="Millares [0]" xfId="1" builtinId="6"/>
    <cellStyle name="Normal" xfId="0" builtinId="0"/>
  </cellStyles>
  <dxfs count="23">
    <dxf>
      <font>
        <b/>
        <i val="0"/>
        <color theme="0"/>
      </font>
      <fill>
        <patternFill>
          <bgColor rgb="FFFF5050"/>
        </patternFill>
      </fill>
    </dxf>
    <dxf>
      <font>
        <b/>
        <i val="0"/>
        <color theme="0"/>
      </font>
      <fill>
        <patternFill>
          <bgColor rgb="FFFF7C80"/>
        </patternFill>
      </fill>
    </dxf>
    <dxf>
      <font>
        <b/>
        <i val="0"/>
        <color theme="3"/>
      </font>
      <fill>
        <patternFill>
          <bgColor rgb="FFFFFF66"/>
        </patternFill>
      </fill>
    </dxf>
    <dxf>
      <font>
        <b/>
        <i val="0"/>
        <color rgb="FF002060"/>
      </font>
      <fill>
        <patternFill>
          <bgColor rgb="FF92D050"/>
        </patternFill>
      </fill>
    </dxf>
    <dxf>
      <font>
        <b/>
        <i val="0"/>
        <color theme="0"/>
      </font>
      <fill>
        <patternFill>
          <bgColor rgb="FF00B050"/>
        </patternFill>
      </fill>
    </dxf>
    <dxf>
      <fill>
        <patternFill>
          <bgColor theme="8" tint="0.79998168889431442"/>
        </patternFill>
      </fill>
    </dxf>
    <dxf>
      <font>
        <b/>
        <i val="0"/>
        <color theme="0"/>
      </font>
      <fill>
        <patternFill>
          <bgColor rgb="FFFF5050"/>
        </patternFill>
      </fill>
    </dxf>
    <dxf>
      <font>
        <b/>
        <i val="0"/>
        <color theme="0"/>
      </font>
      <fill>
        <patternFill>
          <bgColor rgb="FFFF7C80"/>
        </patternFill>
      </fill>
    </dxf>
    <dxf>
      <font>
        <b/>
        <i val="0"/>
        <color theme="3"/>
      </font>
      <fill>
        <patternFill>
          <bgColor rgb="FFFFFF99"/>
        </patternFill>
      </fill>
    </dxf>
    <dxf>
      <font>
        <b/>
        <i val="0"/>
        <color rgb="FF002060"/>
      </font>
      <fill>
        <patternFill>
          <bgColor rgb="FF92D050"/>
        </patternFill>
      </fill>
    </dxf>
    <dxf>
      <font>
        <b/>
        <i val="0"/>
        <color theme="0"/>
      </font>
      <fill>
        <patternFill>
          <bgColor rgb="FF00B050"/>
        </patternFill>
      </fill>
    </dxf>
    <dxf>
      <fill>
        <patternFill>
          <bgColor theme="8" tint="0.59996337778862885"/>
        </patternFill>
      </fill>
    </dxf>
    <dxf>
      <font>
        <b/>
        <i val="0"/>
        <color theme="0"/>
      </font>
      <fill>
        <patternFill>
          <bgColor rgb="FFFF5050"/>
        </patternFill>
      </fill>
    </dxf>
    <dxf>
      <font>
        <b/>
        <i val="0"/>
        <color theme="0"/>
      </font>
      <fill>
        <patternFill>
          <bgColor rgb="FFFF7C80"/>
        </patternFill>
      </fill>
    </dxf>
    <dxf>
      <font>
        <b/>
        <i val="0"/>
        <color theme="3"/>
      </font>
      <fill>
        <patternFill>
          <bgColor rgb="FFFFFF99"/>
        </patternFill>
      </fill>
    </dxf>
    <dxf>
      <font>
        <b/>
        <i val="0"/>
        <color rgb="FF002060"/>
      </font>
      <fill>
        <patternFill>
          <bgColor rgb="FF92D050"/>
        </patternFill>
      </fill>
    </dxf>
    <dxf>
      <font>
        <b/>
        <i val="0"/>
        <color theme="0"/>
      </font>
      <fill>
        <patternFill>
          <bgColor rgb="FF00B050"/>
        </patternFill>
      </fill>
    </dxf>
    <dxf>
      <font>
        <b/>
        <i val="0"/>
        <color theme="0"/>
      </font>
      <fill>
        <patternFill>
          <bgColor rgb="FFFF5050"/>
        </patternFill>
      </fill>
    </dxf>
    <dxf>
      <font>
        <b/>
        <i val="0"/>
        <color theme="0"/>
      </font>
      <fill>
        <patternFill>
          <bgColor rgb="FFFF7C80"/>
        </patternFill>
      </fill>
    </dxf>
    <dxf>
      <font>
        <b/>
        <i val="0"/>
        <color theme="3"/>
      </font>
      <fill>
        <patternFill>
          <bgColor rgb="FFFFFF99"/>
        </patternFill>
      </fill>
    </dxf>
    <dxf>
      <font>
        <b/>
        <i val="0"/>
        <color rgb="FF002060"/>
      </font>
      <fill>
        <patternFill>
          <bgColor rgb="FF92D050"/>
        </patternFill>
      </fill>
    </dxf>
    <dxf>
      <font>
        <b/>
        <i val="0"/>
        <color theme="0"/>
      </font>
      <fill>
        <patternFill>
          <bgColor rgb="FF00B050"/>
        </patternFill>
      </fill>
    </dxf>
    <dxf>
      <fill>
        <patternFill>
          <bgColor theme="8" tint="0.59996337778862885"/>
        </patternFill>
      </fill>
    </dxf>
  </dxfs>
  <tableStyles count="1" defaultTableStyle="TableStyleMedium2" defaultPivotStyle="PivotStyleLight16">
    <tableStyle name="Invisible" pivot="0" table="0" count="0" xr9:uid="{00000000-0011-0000-FFFF-FFFF00000000}"/>
  </tableStyles>
  <colors>
    <mruColors>
      <color rgb="FFFF4343"/>
      <color rgb="FFFFFF66"/>
      <color rgb="FFFF5050"/>
      <color rgb="FFFF8F8F"/>
      <color rgb="FFFFFF99"/>
      <color rgb="FFFF7C80"/>
      <color rgb="FFFF0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96077440358273"/>
          <c:y val="4.8424318524239791E-2"/>
          <c:w val="0.83747315011807366"/>
          <c:h val="0.80193651682704947"/>
        </c:manualLayout>
      </c:layout>
      <c:barChart>
        <c:barDir val="col"/>
        <c:grouping val="clustered"/>
        <c:varyColors val="0"/>
        <c:ser>
          <c:idx val="0"/>
          <c:order val="0"/>
          <c:tx>
            <c:strRef>
              <c:f>Gráficas!$H$13</c:f>
              <c:strCache>
                <c:ptCount val="1"/>
                <c:pt idx="0">
                  <c:v>Niveles</c:v>
                </c:pt>
              </c:strCache>
            </c:strRef>
          </c:tx>
          <c:spPr>
            <a:gradFill rotWithShape="0">
              <a:gsLst>
                <a:gs pos="0">
                  <a:srgbClr val="00B050"/>
                </a:gs>
                <a:gs pos="24000">
                  <a:srgbClr val="92D050"/>
                </a:gs>
                <a:gs pos="52000">
                  <a:srgbClr val="FFFF99"/>
                </a:gs>
                <a:gs pos="76000">
                  <a:srgbClr val="FF7C80"/>
                </a:gs>
                <a:gs pos="100000">
                  <a:srgbClr val="FF4343"/>
                </a:gs>
              </a:gsLst>
              <a:lin ang="5400000"/>
            </a:gradFill>
            <a:ln w="25400">
              <a:noFill/>
            </a:ln>
          </c:spPr>
          <c:invertIfNegative val="0"/>
          <c:dPt>
            <c:idx val="0"/>
            <c:invertIfNegative val="0"/>
            <c:bubble3D val="0"/>
            <c:spPr>
              <a:gradFill rotWithShape="0">
                <a:gsLst>
                  <a:gs pos="0">
                    <a:srgbClr val="00B050"/>
                  </a:gs>
                  <a:gs pos="56000">
                    <a:srgbClr val="FFFF99"/>
                  </a:gs>
                  <a:gs pos="27000">
                    <a:srgbClr val="92D050"/>
                  </a:gs>
                  <a:gs pos="51000">
                    <a:srgbClr val="FFFF99"/>
                  </a:gs>
                  <a:gs pos="78000">
                    <a:srgbClr val="FF7C80"/>
                  </a:gs>
                  <a:gs pos="100000">
                    <a:srgbClr val="FF4343"/>
                  </a:gs>
                </a:gsLst>
                <a:lin ang="5400000"/>
              </a:gradFill>
              <a:ln w="25400">
                <a:noFill/>
              </a:ln>
            </c:spPr>
            <c:extLst>
              <c:ext xmlns:c16="http://schemas.microsoft.com/office/drawing/2014/chart" uri="{C3380CC4-5D6E-409C-BE32-E72D297353CC}">
                <c16:uniqueId val="{00000006-33C0-4694-B108-16667BDC12B7}"/>
              </c:ext>
            </c:extLst>
          </c:dPt>
          <c:cat>
            <c:strRef>
              <c:f>Gráficas!$G$14</c:f>
              <c:strCache>
                <c:ptCount val="1"/>
                <c:pt idx="0">
                  <c:v>POLÍTICA DEFENSA JURÍDICA - TERRITORIO</c:v>
                </c:pt>
              </c:strCache>
            </c:strRef>
          </c:cat>
          <c:val>
            <c:numRef>
              <c:f>Gráficas!$H$14</c:f>
              <c:numCache>
                <c:formatCode>General</c:formatCode>
                <c:ptCount val="1"/>
                <c:pt idx="0">
                  <c:v>100</c:v>
                </c:pt>
              </c:numCache>
            </c:numRef>
          </c:val>
          <c:extLst>
            <c:ext xmlns:c16="http://schemas.microsoft.com/office/drawing/2014/chart" uri="{C3380CC4-5D6E-409C-BE32-E72D297353CC}">
              <c16:uniqueId val="{00000000-49E9-4069-B7A4-712D49EEAB64}"/>
            </c:ext>
          </c:extLst>
        </c:ser>
        <c:dLbls>
          <c:showLegendKey val="0"/>
          <c:showVal val="0"/>
          <c:showCatName val="0"/>
          <c:showSerName val="0"/>
          <c:showPercent val="0"/>
          <c:showBubbleSize val="0"/>
        </c:dLbls>
        <c:gapWidth val="150"/>
        <c:axId val="544799888"/>
        <c:axId val="1"/>
      </c:barChart>
      <c:scatterChart>
        <c:scatterStyle val="lineMarker"/>
        <c:varyColors val="0"/>
        <c:ser>
          <c:idx val="1"/>
          <c:order val="1"/>
          <c:tx>
            <c:strRef>
              <c:f>Gráficas!$I$13</c:f>
              <c:strCache>
                <c:ptCount val="1"/>
                <c:pt idx="0">
                  <c:v>Calificación</c:v>
                </c:pt>
              </c:strCache>
            </c:strRef>
          </c:tx>
          <c:spPr>
            <a:ln w="28575">
              <a:solidFill>
                <a:schemeClr val="tx2"/>
              </a:solid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cmpd="dbl">
                  <a:solidFill>
                    <a:schemeClr val="tx2"/>
                  </a:solidFill>
                  <a:prstDash val="solid"/>
                  <a:headEnd type="triangle"/>
                </a:ln>
                <a:effectLst/>
              </c:spPr>
            </c:marker>
            <c:bubble3D val="0"/>
            <c:spPr>
              <a:ln w="38100" cap="rnd">
                <a:noFill/>
                <a:prstDash val="dash"/>
                <a:round/>
                <a:headEnd type="triangle"/>
              </a:ln>
              <a:effectLst/>
            </c:spPr>
            <c:extLst>
              <c:ext xmlns:c16="http://schemas.microsoft.com/office/drawing/2014/chart" uri="{C3380CC4-5D6E-409C-BE32-E72D297353CC}">
                <c16:uniqueId val="{00000002-49E9-4069-B7A4-712D49EEAB64}"/>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49E9-4069-B7A4-712D49EEAB64}"/>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49E9-4069-B7A4-712D49EEAB64}"/>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49E9-4069-B7A4-712D49EEAB64}"/>
              </c:ext>
            </c:extLst>
          </c:dPt>
          <c:dLbls>
            <c:spPr>
              <a:noFill/>
              <a:ln>
                <a:noFill/>
              </a:ln>
              <a:effectLst>
                <a:glow rad="228600">
                  <a:schemeClr val="accent3">
                    <a:satMod val="175000"/>
                    <a:alpha val="40000"/>
                  </a:schemeClr>
                </a:glow>
              </a:effectLst>
            </c:spPr>
            <c:txPr>
              <a:bodyPr wrap="square" lIns="38100" tIns="19050" rIns="38100" bIns="19050" anchor="ctr">
                <a:spAutoFit/>
              </a:bodyPr>
              <a:lstStyle/>
              <a:p>
                <a:pPr>
                  <a:defRPr sz="1200" b="1" i="0" u="none" strike="noStrike" baseline="0">
                    <a:solidFill>
                      <a:schemeClr val="tx2">
                        <a:lumMod val="75000"/>
                      </a:schemeClr>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Gráficas!$G$14</c:f>
              <c:strCache>
                <c:ptCount val="1"/>
                <c:pt idx="0">
                  <c:v>POLÍTICA DEFENSA JURÍDICA - TERRITORIO</c:v>
                </c:pt>
              </c:strCache>
            </c:strRef>
          </c:xVal>
          <c:yVal>
            <c:numRef>
              <c:f>Gráficas!$I$14</c:f>
              <c:numCache>
                <c:formatCode>0.0</c:formatCode>
                <c:ptCount val="1"/>
                <c:pt idx="0">
                  <c:v>81.063829787234042</c:v>
                </c:pt>
              </c:numCache>
            </c:numRef>
          </c:yVal>
          <c:smooth val="0"/>
          <c:extLst>
            <c:ext xmlns:c16="http://schemas.microsoft.com/office/drawing/2014/chart" uri="{C3380CC4-5D6E-409C-BE32-E72D297353CC}">
              <c16:uniqueId val="{00000009-49E9-4069-B7A4-712D49EEAB64}"/>
            </c:ext>
          </c:extLst>
        </c:ser>
        <c:dLbls>
          <c:showLegendKey val="0"/>
          <c:showVal val="0"/>
          <c:showCatName val="0"/>
          <c:showSerName val="0"/>
          <c:showPercent val="0"/>
          <c:showBubbleSize val="0"/>
        </c:dLbls>
        <c:axId val="544799888"/>
        <c:axId val="1"/>
      </c:scatterChart>
      <c:catAx>
        <c:axId val="54479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1"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ot"/>
              <a:round/>
            </a:ln>
            <a:effectLst/>
          </c:spPr>
        </c:majorGridlines>
        <c:title>
          <c:tx>
            <c:rich>
              <a:bodyPr/>
              <a:lstStyle/>
              <a:p>
                <a:pPr>
                  <a:defRPr/>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98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07744621195924"/>
          <c:y val="3.6529666037268628E-2"/>
          <c:w val="0.85114446411486788"/>
          <c:h val="0.80193651682704947"/>
        </c:manualLayout>
      </c:layout>
      <c:barChart>
        <c:barDir val="col"/>
        <c:grouping val="clustered"/>
        <c:varyColors val="0"/>
        <c:ser>
          <c:idx val="0"/>
          <c:order val="0"/>
          <c:tx>
            <c:strRef>
              <c:f>Gráficas!$I$41</c:f>
              <c:strCache>
                <c:ptCount val="1"/>
                <c:pt idx="0">
                  <c:v>Rangos</c:v>
                </c:pt>
              </c:strCache>
            </c:strRef>
          </c:tx>
          <c:spPr>
            <a:gradFill rotWithShape="0">
              <a:gsLst>
                <a:gs pos="0">
                  <a:srgbClr val="00B050"/>
                </a:gs>
                <a:gs pos="27000">
                  <a:srgbClr val="92D050"/>
                </a:gs>
                <a:gs pos="46000">
                  <a:srgbClr val="FFFF99"/>
                </a:gs>
                <a:gs pos="56000">
                  <a:srgbClr val="FFFF99"/>
                </a:gs>
                <a:gs pos="81000">
                  <a:srgbClr val="FF8F8F"/>
                </a:gs>
                <a:gs pos="100000">
                  <a:srgbClr val="FF4343"/>
                </a:gs>
              </a:gsLst>
              <a:lin ang="5400000"/>
            </a:gradFill>
            <a:ln w="25400">
              <a:noFill/>
            </a:ln>
          </c:spPr>
          <c:invertIfNegative val="0"/>
          <c:cat>
            <c:strRef>
              <c:f>Gráficas!$H$42:$H$46</c:f>
              <c:strCache>
                <c:ptCount val="5"/>
                <c:pt idx="0">
                  <c:v>Actuaciones Prejudiciales</c:v>
                </c:pt>
                <c:pt idx="1">
                  <c:v>Defensa Judicial</c:v>
                </c:pt>
                <c:pt idx="2">
                  <c:v>Cumplimiento de sentencias y conciliaciones</c:v>
                </c:pt>
                <c:pt idx="3">
                  <c:v>Acción de repetición y recuperación de bienes públicos</c:v>
                </c:pt>
                <c:pt idx="4">
                  <c:v>Prevención del daño antijurídico</c:v>
                </c:pt>
              </c:strCache>
            </c:strRef>
          </c:cat>
          <c:val>
            <c:numRef>
              <c:f>Gráficas!$I$42:$I$46</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667-43D4-86EA-9889BE6D2315}"/>
            </c:ext>
          </c:extLst>
        </c:ser>
        <c:dLbls>
          <c:showLegendKey val="0"/>
          <c:showVal val="0"/>
          <c:showCatName val="0"/>
          <c:showSerName val="0"/>
          <c:showPercent val="0"/>
          <c:showBubbleSize val="0"/>
        </c:dLbls>
        <c:gapWidth val="150"/>
        <c:axId val="544797088"/>
        <c:axId val="1"/>
      </c:barChart>
      <c:scatterChart>
        <c:scatterStyle val="lineMarker"/>
        <c:varyColors val="0"/>
        <c:ser>
          <c:idx val="1"/>
          <c:order val="1"/>
          <c:tx>
            <c:strRef>
              <c:f>Gráficas!$J$41</c:f>
              <c:strCache>
                <c:ptCount val="1"/>
                <c:pt idx="0">
                  <c:v>Puntaje actual</c:v>
                </c:pt>
              </c:strCache>
            </c:strRef>
          </c:tx>
          <c:spPr>
            <a:ln w="28575">
              <a:noFill/>
            </a:ln>
          </c:spPr>
          <c:marker>
            <c:symbol val="dash"/>
            <c:size val="15"/>
            <c:spPr>
              <a:solidFill>
                <a:schemeClr val="tx2"/>
              </a:solidFill>
              <a:ln w="22225">
                <a:solidFill>
                  <a:schemeClr val="tx2"/>
                </a:solidFill>
              </a:ln>
              <a:effectLst/>
            </c:spPr>
          </c:marker>
          <c:dPt>
            <c:idx val="0"/>
            <c:marker>
              <c:spPr>
                <a:solidFill>
                  <a:schemeClr val="tx2"/>
                </a:solidFill>
                <a:ln w="22225">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667-43D4-86EA-9889BE6D2315}"/>
              </c:ext>
            </c:extLst>
          </c:dPt>
          <c:dPt>
            <c:idx val="1"/>
            <c:marker>
              <c:spPr>
                <a:solidFill>
                  <a:schemeClr val="tx2"/>
                </a:solidFill>
                <a:ln w="22225">
                  <a:solidFill>
                    <a:schemeClr val="tx2"/>
                  </a:solidFill>
                  <a:headEnd type="triangle"/>
                </a:ln>
                <a:effectLst/>
              </c:spPr>
            </c:marker>
            <c:bubble3D val="0"/>
            <c:extLst>
              <c:ext xmlns:c16="http://schemas.microsoft.com/office/drawing/2014/chart" uri="{C3380CC4-5D6E-409C-BE32-E72D297353CC}">
                <c16:uniqueId val="{00000004-3667-43D4-86EA-9889BE6D2315}"/>
              </c:ext>
            </c:extLst>
          </c:dPt>
          <c:dLbls>
            <c:numFmt formatCode="#,##0.0" sourceLinked="0"/>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Gráficas!$H$42:$H$46</c:f>
              <c:strCache>
                <c:ptCount val="5"/>
                <c:pt idx="0">
                  <c:v>Actuaciones Prejudiciales</c:v>
                </c:pt>
                <c:pt idx="1">
                  <c:v>Defensa Judicial</c:v>
                </c:pt>
                <c:pt idx="2">
                  <c:v>Cumplimiento de sentencias y conciliaciones</c:v>
                </c:pt>
                <c:pt idx="3">
                  <c:v>Acción de repetición y recuperación de bienes públicos</c:v>
                </c:pt>
                <c:pt idx="4">
                  <c:v>Prevención del daño antijurídico</c:v>
                </c:pt>
              </c:strCache>
            </c:strRef>
          </c:xVal>
          <c:yVal>
            <c:numRef>
              <c:f>Gráficas!$J$42:$J$46</c:f>
              <c:numCache>
                <c:formatCode>0.0</c:formatCode>
                <c:ptCount val="5"/>
                <c:pt idx="0">
                  <c:v>92.666666666666671</c:v>
                </c:pt>
                <c:pt idx="1">
                  <c:v>68.333333333333329</c:v>
                </c:pt>
                <c:pt idx="2" formatCode="General">
                  <c:v>63.333333333333336</c:v>
                </c:pt>
                <c:pt idx="3" formatCode="General">
                  <c:v>90</c:v>
                </c:pt>
                <c:pt idx="4">
                  <c:v>84.285714285714292</c:v>
                </c:pt>
              </c:numCache>
            </c:numRef>
          </c:yVal>
          <c:smooth val="0"/>
          <c:extLst>
            <c:ext xmlns:c16="http://schemas.microsoft.com/office/drawing/2014/chart" uri="{C3380CC4-5D6E-409C-BE32-E72D297353CC}">
              <c16:uniqueId val="{00000005-3667-43D4-86EA-9889BE6D2315}"/>
            </c:ext>
          </c:extLst>
        </c:ser>
        <c:dLbls>
          <c:showLegendKey val="0"/>
          <c:showVal val="0"/>
          <c:showCatName val="0"/>
          <c:showSerName val="0"/>
          <c:showPercent val="0"/>
          <c:showBubbleSize val="0"/>
        </c:dLbls>
        <c:axId val="544797088"/>
        <c:axId val="1"/>
      </c:scatterChart>
      <c:catAx>
        <c:axId val="54479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title>
          <c:tx>
            <c:rich>
              <a:bodyPr/>
              <a:lstStyle/>
              <a:p>
                <a:pPr>
                  <a:defRPr sz="1200"/>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70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927776679952"/>
          <c:y val="3.6529666037268628E-2"/>
          <c:w val="0.86332928929494757"/>
          <c:h val="0.80193651682704947"/>
        </c:manualLayout>
      </c:layout>
      <c:barChart>
        <c:barDir val="col"/>
        <c:grouping val="clustered"/>
        <c:varyColors val="0"/>
        <c:ser>
          <c:idx val="0"/>
          <c:order val="0"/>
          <c:tx>
            <c:strRef>
              <c:f>Gráficas!$H$68</c:f>
              <c:strCache>
                <c:ptCount val="1"/>
                <c:pt idx="0">
                  <c:v>Niveles</c:v>
                </c:pt>
              </c:strCache>
            </c:strRef>
          </c:tx>
          <c:spPr>
            <a:gradFill rotWithShape="0">
              <a:gsLst>
                <a:gs pos="0">
                  <a:srgbClr val="00B050"/>
                </a:gs>
                <a:gs pos="25999">
                  <a:srgbClr val="92D050"/>
                </a:gs>
                <a:gs pos="43000">
                  <a:srgbClr val="FFFF99"/>
                </a:gs>
                <a:gs pos="58000">
                  <a:srgbClr val="FFFF99"/>
                </a:gs>
                <a:gs pos="84000">
                  <a:srgbClr val="FF7C80"/>
                </a:gs>
                <a:gs pos="100000">
                  <a:srgbClr val="FF5050"/>
                </a:gs>
              </a:gsLst>
              <a:lin ang="5400000"/>
            </a:gradFill>
            <a:ln w="25400">
              <a:noFill/>
            </a:ln>
          </c:spPr>
          <c:invertIfNegative val="0"/>
          <c:cat>
            <c:strRef>
              <c:f>Gráficas!$G$69:$G$71</c:f>
              <c:strCache>
                <c:ptCount val="3"/>
                <c:pt idx="0">
                  <c:v>Planeación</c:v>
                </c:pt>
                <c:pt idx="1">
                  <c:v>Ejecución</c:v>
                </c:pt>
                <c:pt idx="2">
                  <c:v>Seguimiento y evaluación</c:v>
                </c:pt>
              </c:strCache>
            </c:strRef>
          </c:cat>
          <c:val>
            <c:numRef>
              <c:f>Gráficas!$H$69:$H$71</c:f>
              <c:numCache>
                <c:formatCode>General</c:formatCode>
                <c:ptCount val="3"/>
                <c:pt idx="0">
                  <c:v>100</c:v>
                </c:pt>
                <c:pt idx="1">
                  <c:v>100</c:v>
                </c:pt>
                <c:pt idx="2">
                  <c:v>100</c:v>
                </c:pt>
              </c:numCache>
            </c:numRef>
          </c:val>
          <c:extLst>
            <c:ext xmlns:c16="http://schemas.microsoft.com/office/drawing/2014/chart" uri="{C3380CC4-5D6E-409C-BE32-E72D297353CC}">
              <c16:uniqueId val="{00000000-43CD-4B5B-9E7D-77C74E7AEA89}"/>
            </c:ext>
          </c:extLst>
        </c:ser>
        <c:dLbls>
          <c:showLegendKey val="0"/>
          <c:showVal val="0"/>
          <c:showCatName val="0"/>
          <c:showSerName val="0"/>
          <c:showPercent val="0"/>
          <c:showBubbleSize val="0"/>
        </c:dLbls>
        <c:gapWidth val="150"/>
        <c:axId val="544792688"/>
        <c:axId val="1"/>
      </c:barChart>
      <c:scatterChart>
        <c:scatterStyle val="lineMarker"/>
        <c:varyColors val="0"/>
        <c:ser>
          <c:idx val="1"/>
          <c:order val="1"/>
          <c:tx>
            <c:strRef>
              <c:f>Gráficas!$I$68</c:f>
              <c:strCache>
                <c:ptCount val="1"/>
                <c:pt idx="0">
                  <c:v>Calificación</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3CD-4B5B-9E7D-77C74E7AEA89}"/>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43CD-4B5B-9E7D-77C74E7AEA89}"/>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43CD-4B5B-9E7D-77C74E7AEA89}"/>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43CD-4B5B-9E7D-77C74E7AEA89}"/>
              </c:ext>
            </c:extLst>
          </c:dPt>
          <c:dLbls>
            <c:dLbl>
              <c:idx val="1"/>
              <c:layout>
                <c:manualLayout>
                  <c:x val="1.1178821385466808E-2"/>
                  <c:y val="4.4868145800021251E-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3CD-4B5B-9E7D-77C74E7AEA89}"/>
                </c:ext>
              </c:extLst>
            </c:dLbl>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Gráficas!$G$69:$G$71</c:f>
              <c:strCache>
                <c:ptCount val="3"/>
                <c:pt idx="0">
                  <c:v>Planeación</c:v>
                </c:pt>
                <c:pt idx="1">
                  <c:v>Ejecución</c:v>
                </c:pt>
                <c:pt idx="2">
                  <c:v>Seguimiento y evaluación</c:v>
                </c:pt>
              </c:strCache>
            </c:strRef>
          </c:xVal>
          <c:yVal>
            <c:numRef>
              <c:f>Gráficas!$I$69:$I$71</c:f>
              <c:numCache>
                <c:formatCode>0.0</c:formatCode>
                <c:ptCount val="3"/>
                <c:pt idx="0">
                  <c:v>88.333333333333329</c:v>
                </c:pt>
                <c:pt idx="1">
                  <c:v>97.5</c:v>
                </c:pt>
                <c:pt idx="2">
                  <c:v>94</c:v>
                </c:pt>
              </c:numCache>
            </c:numRef>
          </c:yVal>
          <c:smooth val="0"/>
          <c:extLst>
            <c:ext xmlns:c16="http://schemas.microsoft.com/office/drawing/2014/chart" uri="{C3380CC4-5D6E-409C-BE32-E72D297353CC}">
              <c16:uniqueId val="{00000009-43CD-4B5B-9E7D-77C74E7AEA89}"/>
            </c:ext>
          </c:extLst>
        </c:ser>
        <c:dLbls>
          <c:showLegendKey val="0"/>
          <c:showVal val="0"/>
          <c:showCatName val="0"/>
          <c:showSerName val="0"/>
          <c:showPercent val="0"/>
          <c:showBubbleSize val="0"/>
        </c:dLbls>
        <c:axId val="544792688"/>
        <c:axId val="1"/>
      </c:scatterChart>
      <c:catAx>
        <c:axId val="54479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PUNTAJE</a:t>
                </a:r>
              </a:p>
            </c:rich>
          </c:tx>
          <c:layout>
            <c:manualLayout>
              <c:xMode val="edge"/>
              <c:yMode val="edge"/>
              <c:x val="1.6408993597362719E-2"/>
              <c:y val="0.33210755246609802"/>
            </c:manualLayout>
          </c:layout>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26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22940631077639E-2"/>
          <c:y val="5.6128360414592335E-2"/>
          <c:w val="0.8898493218450918"/>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43000">
                  <a:srgbClr val="FFFF99"/>
                </a:gs>
                <a:gs pos="57000">
                  <a:srgbClr val="FFFF99"/>
                </a:gs>
                <a:gs pos="78000">
                  <a:srgbClr val="FF8F8F"/>
                </a:gs>
                <a:gs pos="100000">
                  <a:srgbClr val="FF4343"/>
                </a:gs>
              </a:gsLst>
              <a:lin ang="5400000"/>
            </a:gradFill>
            <a:ln w="25400">
              <a:noFill/>
            </a:ln>
          </c:spPr>
          <c:invertIfNegative val="0"/>
          <c:cat>
            <c:strRef>
              <c:f>Gráficas!$H$97:$H$99</c:f>
              <c:strCache>
                <c:ptCount val="3"/>
                <c:pt idx="0">
                  <c:v>Planeación</c:v>
                </c:pt>
                <c:pt idx="1">
                  <c:v>Ejecución</c:v>
                </c:pt>
                <c:pt idx="2">
                  <c:v>Seguimiento y evaluación</c:v>
                </c:pt>
              </c:strCache>
            </c:strRef>
          </c:cat>
          <c:val>
            <c:numRef>
              <c:f>Gráficas!$I$97:$I$99</c:f>
              <c:numCache>
                <c:formatCode>General</c:formatCode>
                <c:ptCount val="3"/>
                <c:pt idx="0">
                  <c:v>100</c:v>
                </c:pt>
                <c:pt idx="1">
                  <c:v>100</c:v>
                </c:pt>
                <c:pt idx="2">
                  <c:v>100</c:v>
                </c:pt>
              </c:numCache>
            </c:numRef>
          </c:val>
          <c:extLst>
            <c:ext xmlns:c16="http://schemas.microsoft.com/office/drawing/2014/chart" uri="{C3380CC4-5D6E-409C-BE32-E72D297353CC}">
              <c16:uniqueId val="{00000000-143D-4253-AEA6-361940CD5967}"/>
            </c:ext>
          </c:extLst>
        </c:ser>
        <c:dLbls>
          <c:showLegendKey val="0"/>
          <c:showVal val="0"/>
          <c:showCatName val="0"/>
          <c:showSerName val="0"/>
          <c:showPercent val="0"/>
          <c:showBubbleSize val="0"/>
        </c:dLbls>
        <c:gapWidth val="150"/>
        <c:axId val="5447930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3D-4253-AEA6-361940CD5967}"/>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143D-4253-AEA6-361940CD5967}"/>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143D-4253-AEA6-361940CD5967}"/>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143D-4253-AEA6-361940CD5967}"/>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Gráficas!$H$97:$H$99</c:f>
              <c:strCache>
                <c:ptCount val="3"/>
                <c:pt idx="0">
                  <c:v>Planeación</c:v>
                </c:pt>
                <c:pt idx="1">
                  <c:v>Ejecución</c:v>
                </c:pt>
                <c:pt idx="2">
                  <c:v>Seguimiento y evaluación</c:v>
                </c:pt>
              </c:strCache>
            </c:strRef>
          </c:xVal>
          <c:yVal>
            <c:numRef>
              <c:f>Gráficas!$J$97:$J$99</c:f>
              <c:numCache>
                <c:formatCode>0.0</c:formatCode>
                <c:ptCount val="3"/>
                <c:pt idx="0">
                  <c:v>38</c:v>
                </c:pt>
                <c:pt idx="1">
                  <c:v>80</c:v>
                </c:pt>
                <c:pt idx="2">
                  <c:v>91.666666666666671</c:v>
                </c:pt>
              </c:numCache>
            </c:numRef>
          </c:yVal>
          <c:smooth val="0"/>
          <c:extLst>
            <c:ext xmlns:c16="http://schemas.microsoft.com/office/drawing/2014/chart" uri="{C3380CC4-5D6E-409C-BE32-E72D297353CC}">
              <c16:uniqueId val="{00000009-143D-4253-AEA6-361940CD5967}"/>
            </c:ext>
          </c:extLst>
        </c:ser>
        <c:dLbls>
          <c:showLegendKey val="0"/>
          <c:showVal val="0"/>
          <c:showCatName val="0"/>
          <c:showSerName val="0"/>
          <c:showPercent val="0"/>
          <c:showBubbleSize val="0"/>
        </c:dLbls>
        <c:axId val="544793088"/>
        <c:axId val="1"/>
      </c:scatterChart>
      <c:catAx>
        <c:axId val="54479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a:t>
                </a:r>
                <a:r>
                  <a:rPr lang="es-CO"/>
                  <a:t>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30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04980314040591E-2"/>
          <c:y val="6.3450879593353493E-2"/>
          <c:w val="0.91918152892341343"/>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41000">
                  <a:srgbClr val="FFFF99"/>
                </a:gs>
                <a:gs pos="57001">
                  <a:srgbClr val="FFFF99"/>
                </a:gs>
                <a:gs pos="78000">
                  <a:srgbClr val="FF7C80"/>
                </a:gs>
                <a:gs pos="100000">
                  <a:srgbClr val="FF4343"/>
                </a:gs>
              </a:gsLst>
              <a:lin ang="5400000"/>
            </a:gradFill>
            <a:ln w="25400">
              <a:noFill/>
            </a:ln>
          </c:spPr>
          <c:invertIfNegative val="0"/>
          <c:cat>
            <c:strRef>
              <c:f>Gráficas!$H$118:$H$120</c:f>
              <c:strCache>
                <c:ptCount val="3"/>
                <c:pt idx="0">
                  <c:v>Planeación</c:v>
                </c:pt>
                <c:pt idx="1">
                  <c:v>Ejecución</c:v>
                </c:pt>
                <c:pt idx="2">
                  <c:v>Seguimiento y evaluación</c:v>
                </c:pt>
              </c:strCache>
            </c:strRef>
          </c:cat>
          <c:val>
            <c:numRef>
              <c:f>Gráficas!$I$118:$I$120</c:f>
              <c:numCache>
                <c:formatCode>General</c:formatCode>
                <c:ptCount val="3"/>
                <c:pt idx="0">
                  <c:v>100</c:v>
                </c:pt>
                <c:pt idx="1">
                  <c:v>100</c:v>
                </c:pt>
                <c:pt idx="2">
                  <c:v>100</c:v>
                </c:pt>
              </c:numCache>
            </c:numRef>
          </c:val>
          <c:extLst>
            <c:ext xmlns:c16="http://schemas.microsoft.com/office/drawing/2014/chart" uri="{C3380CC4-5D6E-409C-BE32-E72D297353CC}">
              <c16:uniqueId val="{00000000-8234-4EB3-B14C-614BC0FCDFF8}"/>
            </c:ext>
          </c:extLst>
        </c:ser>
        <c:dLbls>
          <c:showLegendKey val="0"/>
          <c:showVal val="0"/>
          <c:showCatName val="0"/>
          <c:showSerName val="0"/>
          <c:showPercent val="0"/>
          <c:showBubbleSize val="0"/>
        </c:dLbls>
        <c:gapWidth val="150"/>
        <c:axId val="5447974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234-4EB3-B14C-614BC0FCDFF8}"/>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8234-4EB3-B14C-614BC0FCDFF8}"/>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8234-4EB3-B14C-614BC0FCDFF8}"/>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8234-4EB3-B14C-614BC0FCDFF8}"/>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Gráficas!$H$118:$H$120</c:f>
              <c:strCache>
                <c:ptCount val="3"/>
                <c:pt idx="0">
                  <c:v>Planeación</c:v>
                </c:pt>
                <c:pt idx="1">
                  <c:v>Ejecución</c:v>
                </c:pt>
                <c:pt idx="2">
                  <c:v>Seguimiento y evaluación</c:v>
                </c:pt>
              </c:strCache>
            </c:strRef>
          </c:xVal>
          <c:yVal>
            <c:numRef>
              <c:f>Gráficas!$J$118:$J$120</c:f>
              <c:numCache>
                <c:formatCode>General</c:formatCode>
                <c:ptCount val="3"/>
                <c:pt idx="0">
                  <c:v>95</c:v>
                </c:pt>
                <c:pt idx="1">
                  <c:v>85</c:v>
                </c:pt>
                <c:pt idx="2">
                  <c:v>10</c:v>
                </c:pt>
              </c:numCache>
            </c:numRef>
          </c:yVal>
          <c:smooth val="0"/>
          <c:extLst>
            <c:ext xmlns:c16="http://schemas.microsoft.com/office/drawing/2014/chart" uri="{C3380CC4-5D6E-409C-BE32-E72D297353CC}">
              <c16:uniqueId val="{00000009-8234-4EB3-B14C-614BC0FCDFF8}"/>
            </c:ext>
          </c:extLst>
        </c:ser>
        <c:dLbls>
          <c:showLegendKey val="0"/>
          <c:showVal val="0"/>
          <c:showCatName val="0"/>
          <c:showSerName val="0"/>
          <c:showPercent val="0"/>
          <c:showBubbleSize val="0"/>
        </c:dLbls>
        <c:axId val="544797488"/>
        <c:axId val="1"/>
      </c:scatterChart>
      <c:catAx>
        <c:axId val="54479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sz="1200"/>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74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7018604385764"/>
          <c:y val="5.6128494142313842E-2"/>
          <c:w val="0.85727485877463894"/>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39000">
                  <a:srgbClr val="FFFF99"/>
                </a:gs>
                <a:gs pos="57001">
                  <a:srgbClr val="FFFF99"/>
                </a:gs>
                <a:gs pos="78000">
                  <a:srgbClr val="FF8F8F"/>
                </a:gs>
                <a:gs pos="100000">
                  <a:srgbClr val="FF5050"/>
                </a:gs>
              </a:gsLst>
              <a:lin ang="5400000"/>
            </a:gradFill>
            <a:ln w="25400">
              <a:noFill/>
            </a:ln>
          </c:spPr>
          <c:invertIfNegative val="0"/>
          <c:cat>
            <c:strRef>
              <c:f>Gráficas!$H$143:$H$145</c:f>
              <c:strCache>
                <c:ptCount val="3"/>
                <c:pt idx="0">
                  <c:v>Planeación</c:v>
                </c:pt>
                <c:pt idx="1">
                  <c:v>Ejecución</c:v>
                </c:pt>
                <c:pt idx="2">
                  <c:v>Seguimiento y evaluación</c:v>
                </c:pt>
              </c:strCache>
            </c:strRef>
          </c:cat>
          <c:val>
            <c:numRef>
              <c:f>Gráficas!$I$143:$I$145</c:f>
              <c:numCache>
                <c:formatCode>General</c:formatCode>
                <c:ptCount val="3"/>
                <c:pt idx="0">
                  <c:v>100</c:v>
                </c:pt>
                <c:pt idx="1">
                  <c:v>100</c:v>
                </c:pt>
                <c:pt idx="2">
                  <c:v>100</c:v>
                </c:pt>
              </c:numCache>
            </c:numRef>
          </c:val>
          <c:extLst>
            <c:ext xmlns:c16="http://schemas.microsoft.com/office/drawing/2014/chart" uri="{C3380CC4-5D6E-409C-BE32-E72D297353CC}">
              <c16:uniqueId val="{00000000-AF1E-4B29-9F3E-883102D86F0D}"/>
            </c:ext>
          </c:extLst>
        </c:ser>
        <c:dLbls>
          <c:showLegendKey val="0"/>
          <c:showVal val="0"/>
          <c:showCatName val="0"/>
          <c:showSerName val="0"/>
          <c:showPercent val="0"/>
          <c:showBubbleSize val="0"/>
        </c:dLbls>
        <c:gapWidth val="150"/>
        <c:axId val="5447934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F1E-4B29-9F3E-883102D86F0D}"/>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AF1E-4B29-9F3E-883102D86F0D}"/>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AF1E-4B29-9F3E-883102D86F0D}"/>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AF1E-4B29-9F3E-883102D86F0D}"/>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Gráficas!$H$143:$H$145</c:f>
              <c:strCache>
                <c:ptCount val="3"/>
                <c:pt idx="0">
                  <c:v>Planeación</c:v>
                </c:pt>
                <c:pt idx="1">
                  <c:v>Ejecución</c:v>
                </c:pt>
                <c:pt idx="2">
                  <c:v>Seguimiento y evaluación</c:v>
                </c:pt>
              </c:strCache>
            </c:strRef>
          </c:xVal>
          <c:yVal>
            <c:numRef>
              <c:f>Gráficas!$J$143:$J$145</c:f>
              <c:numCache>
                <c:formatCode>0</c:formatCode>
                <c:ptCount val="3"/>
                <c:pt idx="0">
                  <c:v>60</c:v>
                </c:pt>
                <c:pt idx="1">
                  <c:v>100</c:v>
                </c:pt>
                <c:pt idx="2">
                  <c:v>90</c:v>
                </c:pt>
              </c:numCache>
            </c:numRef>
          </c:yVal>
          <c:smooth val="0"/>
          <c:extLst>
            <c:ext xmlns:c16="http://schemas.microsoft.com/office/drawing/2014/chart" uri="{C3380CC4-5D6E-409C-BE32-E72D297353CC}">
              <c16:uniqueId val="{00000009-AF1E-4B29-9F3E-883102D86F0D}"/>
            </c:ext>
          </c:extLst>
        </c:ser>
        <c:dLbls>
          <c:showLegendKey val="0"/>
          <c:showVal val="0"/>
          <c:showCatName val="0"/>
          <c:showSerName val="0"/>
          <c:showPercent val="0"/>
          <c:showBubbleSize val="0"/>
        </c:dLbls>
        <c:axId val="544793488"/>
        <c:axId val="1"/>
      </c:scatterChart>
      <c:catAx>
        <c:axId val="5447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34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95378866873523"/>
          <c:y val="5.6128360414592335E-2"/>
          <c:w val="0.84312497710714218"/>
          <c:h val="0.80193651682704947"/>
        </c:manualLayout>
      </c:layout>
      <c:barChart>
        <c:barDir val="col"/>
        <c:grouping val="clustered"/>
        <c:varyColors val="0"/>
        <c:ser>
          <c:idx val="0"/>
          <c:order val="0"/>
          <c:tx>
            <c:strRef>
              <c:f>Gráficas!$I$96</c:f>
              <c:strCache>
                <c:ptCount val="1"/>
                <c:pt idx="0">
                  <c:v>Niveles</c:v>
                </c:pt>
              </c:strCache>
            </c:strRef>
          </c:tx>
          <c:spPr>
            <a:gradFill rotWithShape="0">
              <a:gsLst>
                <a:gs pos="0">
                  <a:srgbClr val="00B050"/>
                </a:gs>
                <a:gs pos="21001">
                  <a:srgbClr val="92D050"/>
                </a:gs>
                <a:gs pos="36000">
                  <a:srgbClr val="FFFF99"/>
                </a:gs>
                <a:gs pos="57001">
                  <a:srgbClr val="FFFF99"/>
                </a:gs>
                <a:gs pos="78000">
                  <a:srgbClr val="FF8F8F"/>
                </a:gs>
                <a:gs pos="100000">
                  <a:srgbClr val="FF5050"/>
                </a:gs>
              </a:gsLst>
              <a:lin ang="5400000"/>
            </a:gradFill>
            <a:ln w="25400">
              <a:noFill/>
            </a:ln>
          </c:spPr>
          <c:invertIfNegative val="0"/>
          <c:cat>
            <c:strRef>
              <c:f>Gráficas!$H$167:$H$169</c:f>
              <c:strCache>
                <c:ptCount val="3"/>
                <c:pt idx="0">
                  <c:v>Planeación</c:v>
                </c:pt>
                <c:pt idx="1">
                  <c:v>Ejecución</c:v>
                </c:pt>
                <c:pt idx="2">
                  <c:v>Seguimiento y evaluación</c:v>
                </c:pt>
              </c:strCache>
            </c:strRef>
          </c:cat>
          <c:val>
            <c:numRef>
              <c:f>Gráficas!$I$167:$I$169</c:f>
              <c:numCache>
                <c:formatCode>General</c:formatCode>
                <c:ptCount val="3"/>
                <c:pt idx="0">
                  <c:v>100</c:v>
                </c:pt>
                <c:pt idx="1">
                  <c:v>100</c:v>
                </c:pt>
                <c:pt idx="2">
                  <c:v>100</c:v>
                </c:pt>
              </c:numCache>
            </c:numRef>
          </c:val>
          <c:extLst>
            <c:ext xmlns:c16="http://schemas.microsoft.com/office/drawing/2014/chart" uri="{C3380CC4-5D6E-409C-BE32-E72D297353CC}">
              <c16:uniqueId val="{00000000-65CA-4C72-9AEF-93BECBF4B572}"/>
            </c:ext>
          </c:extLst>
        </c:ser>
        <c:dLbls>
          <c:showLegendKey val="0"/>
          <c:showVal val="0"/>
          <c:showCatName val="0"/>
          <c:showSerName val="0"/>
          <c:showPercent val="0"/>
          <c:showBubbleSize val="0"/>
        </c:dLbls>
        <c:gapWidth val="150"/>
        <c:axId val="544798288"/>
        <c:axId val="1"/>
      </c:barChart>
      <c:scatterChart>
        <c:scatterStyle val="lineMarker"/>
        <c:varyColors val="0"/>
        <c:ser>
          <c:idx val="1"/>
          <c:order val="1"/>
          <c:tx>
            <c:strRef>
              <c:f>Gráficas!$I$96</c:f>
              <c:strCache>
                <c:ptCount val="1"/>
                <c:pt idx="0">
                  <c:v>Niveles</c:v>
                </c:pt>
              </c:strCache>
            </c:strRef>
          </c:tx>
          <c:spPr>
            <a:ln w="28575">
              <a:noFill/>
            </a:ln>
          </c:spPr>
          <c:marker>
            <c:symbol val="circle"/>
            <c:size val="5"/>
            <c:spPr>
              <a:solidFill>
                <a:schemeClr val="tx2"/>
              </a:solidFill>
              <a:ln w="9525">
                <a:solidFill>
                  <a:schemeClr val="tx2"/>
                </a:solidFill>
              </a:ln>
              <a:effectLst/>
            </c:spPr>
          </c:marker>
          <c:dPt>
            <c:idx val="0"/>
            <c:marker>
              <c:symbol val="dash"/>
              <c:size val="13"/>
              <c:spPr>
                <a:solidFill>
                  <a:schemeClr val="tx2"/>
                </a:solidFill>
                <a:ln w="25400">
                  <a:solidFill>
                    <a:schemeClr val="tx2"/>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5CA-4C72-9AEF-93BECBF4B572}"/>
              </c:ext>
            </c:extLst>
          </c:dPt>
          <c:dPt>
            <c:idx val="1"/>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4-65CA-4C72-9AEF-93BECBF4B572}"/>
              </c:ext>
            </c:extLst>
          </c:dPt>
          <c:dPt>
            <c:idx val="2"/>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6-65CA-4C72-9AEF-93BECBF4B572}"/>
              </c:ext>
            </c:extLst>
          </c:dPt>
          <c:dPt>
            <c:idx val="3"/>
            <c:marker>
              <c:symbol val="dash"/>
              <c:size val="13"/>
              <c:spPr>
                <a:solidFill>
                  <a:schemeClr val="tx2"/>
                </a:solidFill>
                <a:ln w="25400">
                  <a:solidFill>
                    <a:schemeClr val="tx2"/>
                  </a:solidFill>
                  <a:headEnd type="triangle"/>
                </a:ln>
                <a:effectLst/>
              </c:spPr>
            </c:marker>
            <c:bubble3D val="0"/>
            <c:extLst>
              <c:ext xmlns:c16="http://schemas.microsoft.com/office/drawing/2014/chart" uri="{C3380CC4-5D6E-409C-BE32-E72D297353CC}">
                <c16:uniqueId val="{00000008-65CA-4C72-9AEF-93BECBF4B572}"/>
              </c:ext>
            </c:extLst>
          </c:dPt>
          <c:dLbls>
            <c:spPr>
              <a:noFill/>
              <a:ln w="25400">
                <a:noFill/>
              </a:ln>
            </c:spPr>
            <c:txPr>
              <a:bodyPr wrap="square" lIns="38100" tIns="19050" rIns="38100" bIns="19050" anchor="ctr">
                <a:spAutoFit/>
              </a:bodyPr>
              <a:lstStyle/>
              <a:p>
                <a:pPr>
                  <a:defRPr sz="1200" b="1" i="0" u="none" strike="noStrike" baseline="0">
                    <a:solidFill>
                      <a:schemeClr val="tx2"/>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Gráficas!$H$167:$H$169</c:f>
              <c:strCache>
                <c:ptCount val="3"/>
                <c:pt idx="0">
                  <c:v>Planeación</c:v>
                </c:pt>
                <c:pt idx="1">
                  <c:v>Ejecución</c:v>
                </c:pt>
                <c:pt idx="2">
                  <c:v>Seguimiento y evaluación</c:v>
                </c:pt>
              </c:strCache>
            </c:strRef>
          </c:xVal>
          <c:yVal>
            <c:numRef>
              <c:f>Gráficas!$J$167:$J$169</c:f>
              <c:numCache>
                <c:formatCode>0</c:formatCode>
                <c:ptCount val="3"/>
                <c:pt idx="0">
                  <c:v>90</c:v>
                </c:pt>
                <c:pt idx="1">
                  <c:v>70</c:v>
                </c:pt>
                <c:pt idx="2" formatCode="General">
                  <c:v>100</c:v>
                </c:pt>
              </c:numCache>
            </c:numRef>
          </c:yVal>
          <c:smooth val="0"/>
          <c:extLst>
            <c:ext xmlns:c16="http://schemas.microsoft.com/office/drawing/2014/chart" uri="{C3380CC4-5D6E-409C-BE32-E72D297353CC}">
              <c16:uniqueId val="{00000009-65CA-4C72-9AEF-93BECBF4B572}"/>
            </c:ext>
          </c:extLst>
        </c:ser>
        <c:dLbls>
          <c:showLegendKey val="0"/>
          <c:showVal val="0"/>
          <c:showCatName val="0"/>
          <c:showSerName val="0"/>
          <c:showPercent val="0"/>
          <c:showBubbleSize val="0"/>
        </c:dLbls>
        <c:axId val="544798288"/>
        <c:axId val="1"/>
      </c:scatterChart>
      <c:catAx>
        <c:axId val="54479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0" i="0" u="none" strike="noStrike" baseline="0">
                <a:solidFill>
                  <a:schemeClr val="tx2"/>
                </a:solidFill>
                <a:latin typeface="Arial"/>
                <a:ea typeface="Arial"/>
                <a:cs typeface="Arial"/>
              </a:defRPr>
            </a:pPr>
            <a:endParaRPr lang="es-CO"/>
          </a:p>
        </c:txPr>
        <c:crossAx val="1"/>
        <c:crosses val="autoZero"/>
        <c:auto val="1"/>
        <c:lblAlgn val="ctr"/>
        <c:lblOffset val="100"/>
        <c:noMultiLvlLbl val="0"/>
      </c:catAx>
      <c:valAx>
        <c:axId val="1"/>
        <c:scaling>
          <c:orientation val="minMax"/>
          <c:max val="100"/>
          <c:min val="0"/>
        </c:scaling>
        <c:delete val="0"/>
        <c:axPos val="l"/>
        <c:majorGridlines>
          <c:spPr>
            <a:ln w="6350" cap="flat" cmpd="sng" algn="ctr">
              <a:solidFill>
                <a:schemeClr val="bg1">
                  <a:lumMod val="95000"/>
                </a:schemeClr>
              </a:solidFill>
              <a:prstDash val="sysDash"/>
              <a:round/>
            </a:ln>
            <a:effectLst/>
          </c:spPr>
        </c:majorGridlines>
        <c:title>
          <c:tx>
            <c:rich>
              <a:bodyPr/>
              <a:lstStyle/>
              <a:p>
                <a:pPr>
                  <a:defRPr/>
                </a:pPr>
                <a:r>
                  <a:rPr lang="es-CO" sz="1200">
                    <a:solidFill>
                      <a:schemeClr val="tx2"/>
                    </a:solidFill>
                  </a:rPr>
                  <a:t>PUNTAJE</a:t>
                </a:r>
              </a:p>
            </c:rich>
          </c:tx>
          <c:overlay val="0"/>
        </c:title>
        <c:numFmt formatCode="General" sourceLinked="1"/>
        <c:majorTickMark val="none"/>
        <c:minorTickMark val="none"/>
        <c:tickLblPos val="nextTo"/>
        <c:spPr>
          <a:ln w="9525">
            <a:noFill/>
          </a:ln>
        </c:spPr>
        <c:txPr>
          <a:bodyPr rot="0" vert="horz"/>
          <a:lstStyle/>
          <a:p>
            <a:pPr>
              <a:defRPr sz="1000" b="0" i="0" u="none" strike="noStrike" baseline="0">
                <a:solidFill>
                  <a:schemeClr val="tx2"/>
                </a:solidFill>
                <a:latin typeface="Arial"/>
                <a:ea typeface="Arial"/>
                <a:cs typeface="Arial"/>
              </a:defRPr>
            </a:pPr>
            <a:endParaRPr lang="es-CO"/>
          </a:p>
        </c:txPr>
        <c:crossAx val="544798288"/>
        <c:crosses val="autoZero"/>
        <c:crossBetween val="between"/>
        <c:majorUnit val="20"/>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285750</xdr:colOff>
      <xdr:row>1</xdr:row>
      <xdr:rowOff>104775</xdr:rowOff>
    </xdr:from>
    <xdr:to>
      <xdr:col>12</xdr:col>
      <xdr:colOff>438150</xdr:colOff>
      <xdr:row>1</xdr:row>
      <xdr:rowOff>1066800</xdr:rowOff>
    </xdr:to>
    <xdr:pic>
      <xdr:nvPicPr>
        <xdr:cNvPr id="1052" name="Imagen 1">
          <a:extLst>
            <a:ext uri="{FF2B5EF4-FFF2-40B4-BE49-F238E27FC236}">
              <a16:creationId xmlns:a16="http://schemas.microsoft.com/office/drawing/2014/main" id="{BF9211BF-5241-4732-99EB-D5D1D96F7B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100" y="228600"/>
          <a:ext cx="39624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444501</xdr:colOff>
      <xdr:row>11</xdr:row>
      <xdr:rowOff>52917</xdr:rowOff>
    </xdr:from>
    <xdr:to>
      <xdr:col>12</xdr:col>
      <xdr:colOff>518583</xdr:colOff>
      <xdr:row>12</xdr:row>
      <xdr:rowOff>137583</xdr:rowOff>
    </xdr:to>
    <xdr:sp macro="[0]!PDA" textlink="">
      <xdr:nvSpPr>
        <xdr:cNvPr id="4" name="Rectángulo: esquinas redondeadas 3">
          <a:extLst>
            <a:ext uri="{FF2B5EF4-FFF2-40B4-BE49-F238E27FC236}">
              <a16:creationId xmlns:a16="http://schemas.microsoft.com/office/drawing/2014/main" id="{07A52CFF-2A4E-47A9-9924-D4C7238BCA84}"/>
            </a:ext>
          </a:extLst>
        </xdr:cNvPr>
        <xdr:cNvSpPr/>
      </xdr:nvSpPr>
      <xdr:spPr>
        <a:xfrm>
          <a:off x="3619501" y="3619500"/>
          <a:ext cx="4646082" cy="328083"/>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200" b="1"/>
            <a:t>PLAN DE IMPLEMENTACIÓN</a:t>
          </a:r>
        </a:p>
      </xdr:txBody>
    </xdr:sp>
    <xdr:clientData/>
  </xdr:twoCellAnchor>
  <xdr:twoCellAnchor>
    <xdr:from>
      <xdr:col>6</xdr:col>
      <xdr:colOff>501650</xdr:colOff>
      <xdr:row>6</xdr:row>
      <xdr:rowOff>152400</xdr:rowOff>
    </xdr:from>
    <xdr:to>
      <xdr:col>12</xdr:col>
      <xdr:colOff>529167</xdr:colOff>
      <xdr:row>8</xdr:row>
      <xdr:rowOff>42333</xdr:rowOff>
    </xdr:to>
    <xdr:sp macro="[0]!Intrucciones" textlink="">
      <xdr:nvSpPr>
        <xdr:cNvPr id="10" name="Rectángulo: esquinas redondeadas 9">
          <a:extLst>
            <a:ext uri="{FF2B5EF4-FFF2-40B4-BE49-F238E27FC236}">
              <a16:creationId xmlns:a16="http://schemas.microsoft.com/office/drawing/2014/main" id="{E7707FF7-3434-461C-B372-F69E5D5A2D67}"/>
            </a:ext>
          </a:extLst>
        </xdr:cNvPr>
        <xdr:cNvSpPr/>
      </xdr:nvSpPr>
      <xdr:spPr>
        <a:xfrm>
          <a:off x="3676650" y="2406650"/>
          <a:ext cx="4599517" cy="397933"/>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200" b="1"/>
            <a:t>INSTRUCCIONES DE DILIGENCIAMIENTO</a:t>
          </a:r>
        </a:p>
      </xdr:txBody>
    </xdr:sp>
    <xdr:clientData/>
  </xdr:twoCellAnchor>
  <xdr:twoCellAnchor>
    <xdr:from>
      <xdr:col>6</xdr:col>
      <xdr:colOff>486833</xdr:colOff>
      <xdr:row>8</xdr:row>
      <xdr:rowOff>237067</xdr:rowOff>
    </xdr:from>
    <xdr:to>
      <xdr:col>12</xdr:col>
      <xdr:colOff>529166</xdr:colOff>
      <xdr:row>10</xdr:row>
      <xdr:rowOff>131234</xdr:rowOff>
    </xdr:to>
    <xdr:sp macro="[0]!Autodiagnóstico" textlink="">
      <xdr:nvSpPr>
        <xdr:cNvPr id="11" name="Rectángulo: esquinas redondeadas 10">
          <a:extLst>
            <a:ext uri="{FF2B5EF4-FFF2-40B4-BE49-F238E27FC236}">
              <a16:creationId xmlns:a16="http://schemas.microsoft.com/office/drawing/2014/main" id="{80BE56AB-FB9D-44A2-A88F-9EE6B2108938}"/>
            </a:ext>
          </a:extLst>
        </xdr:cNvPr>
        <xdr:cNvSpPr/>
      </xdr:nvSpPr>
      <xdr:spPr>
        <a:xfrm>
          <a:off x="3661833" y="2999317"/>
          <a:ext cx="4614333" cy="381000"/>
        </a:xfrm>
        <a:prstGeom prst="roundRect">
          <a:avLst/>
        </a:prstGeom>
        <a:solidFill>
          <a:schemeClr val="accent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200" b="1"/>
            <a:t>AUTODIAGNÓSTICO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431536</xdr:colOff>
      <xdr:row>1</xdr:row>
      <xdr:rowOff>93925</xdr:rowOff>
    </xdr:from>
    <xdr:to>
      <xdr:col>16</xdr:col>
      <xdr:colOff>37308</xdr:colOff>
      <xdr:row>1</xdr:row>
      <xdr:rowOff>1046425</xdr:rowOff>
    </xdr:to>
    <xdr:pic>
      <xdr:nvPicPr>
        <xdr:cNvPr id="2104" name="Imagen 3">
          <a:extLst>
            <a:ext uri="{FF2B5EF4-FFF2-40B4-BE49-F238E27FC236}">
              <a16:creationId xmlns:a16="http://schemas.microsoft.com/office/drawing/2014/main" id="{991B7ABA-8B3D-4E03-AF07-A54FE3698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5786" y="210342"/>
          <a:ext cx="396610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126206</xdr:colOff>
      <xdr:row>1</xdr:row>
      <xdr:rowOff>916781</xdr:rowOff>
    </xdr:from>
    <xdr:to>
      <xdr:col>2</xdr:col>
      <xdr:colOff>738188</xdr:colOff>
      <xdr:row>1</xdr:row>
      <xdr:rowOff>1131094</xdr:rowOff>
    </xdr:to>
    <xdr:sp macro="" textlink="">
      <xdr:nvSpPr>
        <xdr:cNvPr id="2" name="CuadroTexto 1">
          <a:extLst>
            <a:ext uri="{FF2B5EF4-FFF2-40B4-BE49-F238E27FC236}">
              <a16:creationId xmlns:a16="http://schemas.microsoft.com/office/drawing/2014/main" id="{8DD2B2A8-EAB5-43FC-BADF-D5EFF9024046}"/>
            </a:ext>
          </a:extLst>
        </xdr:cNvPr>
        <xdr:cNvSpPr txBox="1"/>
      </xdr:nvSpPr>
      <xdr:spPr>
        <a:xfrm>
          <a:off x="328612" y="1035844"/>
          <a:ext cx="611982"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twoCellAnchor editAs="oneCell">
    <xdr:from>
      <xdr:col>2</xdr:col>
      <xdr:colOff>0</xdr:colOff>
      <xdr:row>1</xdr:row>
      <xdr:rowOff>0</xdr:rowOff>
    </xdr:from>
    <xdr:to>
      <xdr:col>3</xdr:col>
      <xdr:colOff>150019</xdr:colOff>
      <xdr:row>1</xdr:row>
      <xdr:rowOff>916744</xdr:rowOff>
    </xdr:to>
    <xdr:pic>
      <xdr:nvPicPr>
        <xdr:cNvPr id="6" name="Gráfico 2" descr="Lista de comprobación">
          <a:hlinkClick xmlns:r="http://schemas.openxmlformats.org/officeDocument/2006/relationships" r:id="rId2"/>
          <a:extLst>
            <a:ext uri="{FF2B5EF4-FFF2-40B4-BE49-F238E27FC236}">
              <a16:creationId xmlns:a16="http://schemas.microsoft.com/office/drawing/2014/main" id="{23798EB9-FA0E-46CC-9534-ACB085EC89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025" y="114300"/>
          <a:ext cx="912019" cy="916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18717</xdr:colOff>
      <xdr:row>1</xdr:row>
      <xdr:rowOff>166688</xdr:rowOff>
    </xdr:from>
    <xdr:to>
      <xdr:col>2</xdr:col>
      <xdr:colOff>940594</xdr:colOff>
      <xdr:row>1</xdr:row>
      <xdr:rowOff>1035844</xdr:rowOff>
    </xdr:to>
    <xdr:pic>
      <xdr:nvPicPr>
        <xdr:cNvPr id="3168" name="Gráfico 1" descr="Lista de comprobación">
          <a:hlinkClick xmlns:r="http://schemas.openxmlformats.org/officeDocument/2006/relationships" r:id="rId1"/>
          <a:extLst>
            <a:ext uri="{FF2B5EF4-FFF2-40B4-BE49-F238E27FC236}">
              <a16:creationId xmlns:a16="http://schemas.microsoft.com/office/drawing/2014/main" id="{0C62BC60-5BB4-4C85-B0EC-CD78EB68A5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123" y="238126"/>
          <a:ext cx="921877"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1154905</xdr:colOff>
      <xdr:row>1</xdr:row>
      <xdr:rowOff>240506</xdr:rowOff>
    </xdr:from>
    <xdr:to>
      <xdr:col>2</xdr:col>
      <xdr:colOff>1881187</xdr:colOff>
      <xdr:row>1</xdr:row>
      <xdr:rowOff>1015377</xdr:rowOff>
    </xdr:to>
    <xdr:pic>
      <xdr:nvPicPr>
        <xdr:cNvPr id="3169" name="Gráfico 4" descr="Gráfico de barras">
          <a:hlinkClick xmlns:r="http://schemas.openxmlformats.org/officeDocument/2006/relationships" r:id="rId3"/>
          <a:extLst>
            <a:ext uri="{FF2B5EF4-FFF2-40B4-BE49-F238E27FC236}">
              <a16:creationId xmlns:a16="http://schemas.microsoft.com/office/drawing/2014/main" id="{AFF97A35-2726-474F-B55A-66A7A8BA57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7311" y="311944"/>
          <a:ext cx="726282" cy="77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3838575</xdr:colOff>
      <xdr:row>1</xdr:row>
      <xdr:rowOff>85725</xdr:rowOff>
    </xdr:from>
    <xdr:to>
      <xdr:col>8</xdr:col>
      <xdr:colOff>1512094</xdr:colOff>
      <xdr:row>1</xdr:row>
      <xdr:rowOff>1057275</xdr:rowOff>
    </xdr:to>
    <xdr:pic>
      <xdr:nvPicPr>
        <xdr:cNvPr id="3170" name="Imagen 3">
          <a:extLst>
            <a:ext uri="{FF2B5EF4-FFF2-40B4-BE49-F238E27FC236}">
              <a16:creationId xmlns:a16="http://schemas.microsoft.com/office/drawing/2014/main" id="{1EDC4403-2B36-4041-A03E-1A9636ACC9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67950" y="157163"/>
          <a:ext cx="37814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166687</xdr:colOff>
      <xdr:row>1</xdr:row>
      <xdr:rowOff>1007269</xdr:rowOff>
    </xdr:from>
    <xdr:to>
      <xdr:col>2</xdr:col>
      <xdr:colOff>778669</xdr:colOff>
      <xdr:row>1</xdr:row>
      <xdr:rowOff>1221582</xdr:rowOff>
    </xdr:to>
    <xdr:sp macro="" textlink="">
      <xdr:nvSpPr>
        <xdr:cNvPr id="5" name="CuadroTexto 4">
          <a:extLst>
            <a:ext uri="{FF2B5EF4-FFF2-40B4-BE49-F238E27FC236}">
              <a16:creationId xmlns:a16="http://schemas.microsoft.com/office/drawing/2014/main" id="{66FC9DC6-9F60-475F-BE86-953019983F15}"/>
            </a:ext>
          </a:extLst>
        </xdr:cNvPr>
        <xdr:cNvSpPr txBox="1"/>
      </xdr:nvSpPr>
      <xdr:spPr>
        <a:xfrm>
          <a:off x="369093" y="1078707"/>
          <a:ext cx="611982"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twoCellAnchor>
    <xdr:from>
      <xdr:col>2</xdr:col>
      <xdr:colOff>1057274</xdr:colOff>
      <xdr:row>1</xdr:row>
      <xdr:rowOff>1016794</xdr:rowOff>
    </xdr:from>
    <xdr:to>
      <xdr:col>3</xdr:col>
      <xdr:colOff>71437</xdr:colOff>
      <xdr:row>1</xdr:row>
      <xdr:rowOff>1226343</xdr:rowOff>
    </xdr:to>
    <xdr:sp macro="" textlink="">
      <xdr:nvSpPr>
        <xdr:cNvPr id="6" name="CuadroTexto 5">
          <a:extLst>
            <a:ext uri="{FF2B5EF4-FFF2-40B4-BE49-F238E27FC236}">
              <a16:creationId xmlns:a16="http://schemas.microsoft.com/office/drawing/2014/main" id="{28F278B8-3841-4DA6-9260-B70AE21FD9CF}"/>
            </a:ext>
          </a:extLst>
        </xdr:cNvPr>
        <xdr:cNvSpPr txBox="1"/>
      </xdr:nvSpPr>
      <xdr:spPr>
        <a:xfrm>
          <a:off x="1259680" y="1088232"/>
          <a:ext cx="942976"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GRÁFICAS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236538</xdr:colOff>
      <xdr:row>9</xdr:row>
      <xdr:rowOff>6086</xdr:rowOff>
    </xdr:from>
    <xdr:to>
      <xdr:col>13</xdr:col>
      <xdr:colOff>726282</xdr:colOff>
      <xdr:row>27</xdr:row>
      <xdr:rowOff>25135</xdr:rowOff>
    </xdr:to>
    <xdr:graphicFrame macro="">
      <xdr:nvGraphicFramePr>
        <xdr:cNvPr id="4370" name="Gráfico 4">
          <a:extLst>
            <a:ext uri="{FF2B5EF4-FFF2-40B4-BE49-F238E27FC236}">
              <a16:creationId xmlns:a16="http://schemas.microsoft.com/office/drawing/2014/main" id="{B20A76E8-5055-4D1F-B328-FAE1A216B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326572</xdr:colOff>
      <xdr:row>35</xdr:row>
      <xdr:rowOff>102658</xdr:rowOff>
    </xdr:from>
    <xdr:to>
      <xdr:col>15</xdr:col>
      <xdr:colOff>73023</xdr:colOff>
      <xdr:row>56</xdr:row>
      <xdr:rowOff>131233</xdr:rowOff>
    </xdr:to>
    <xdr:graphicFrame macro="">
      <xdr:nvGraphicFramePr>
        <xdr:cNvPr id="4367" name="Gráfico 1">
          <a:extLst>
            <a:ext uri="{FF2B5EF4-FFF2-40B4-BE49-F238E27FC236}">
              <a16:creationId xmlns:a16="http://schemas.microsoft.com/office/drawing/2014/main" id="{ACD20B48-4AE2-4324-A0DF-C89CB64EF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437092</xdr:colOff>
      <xdr:row>66</xdr:row>
      <xdr:rowOff>136525</xdr:rowOff>
    </xdr:from>
    <xdr:to>
      <xdr:col>14</xdr:col>
      <xdr:colOff>264584</xdr:colOff>
      <xdr:row>84</xdr:row>
      <xdr:rowOff>165100</xdr:rowOff>
    </xdr:to>
    <xdr:graphicFrame macro="">
      <xdr:nvGraphicFramePr>
        <xdr:cNvPr id="4368" name="Gráfico 2">
          <a:extLst>
            <a:ext uri="{FF2B5EF4-FFF2-40B4-BE49-F238E27FC236}">
              <a16:creationId xmlns:a16="http://schemas.microsoft.com/office/drawing/2014/main" id="{3E9232DA-9C9C-4A99-99BC-6433384D5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394608</xdr:colOff>
      <xdr:row>91</xdr:row>
      <xdr:rowOff>9525</xdr:rowOff>
    </xdr:from>
    <xdr:to>
      <xdr:col>14</xdr:col>
      <xdr:colOff>328083</xdr:colOff>
      <xdr:row>109</xdr:row>
      <xdr:rowOff>38100</xdr:rowOff>
    </xdr:to>
    <xdr:graphicFrame macro="">
      <xdr:nvGraphicFramePr>
        <xdr:cNvPr id="4369" name="Gráfico 3">
          <a:extLst>
            <a:ext uri="{FF2B5EF4-FFF2-40B4-BE49-F238E27FC236}">
              <a16:creationId xmlns:a16="http://schemas.microsoft.com/office/drawing/2014/main" id="{BEE1A4EF-DA2A-4AA2-8F7B-835CB8228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39686</xdr:colOff>
      <xdr:row>1</xdr:row>
      <xdr:rowOff>52817</xdr:rowOff>
    </xdr:from>
    <xdr:to>
      <xdr:col>3</xdr:col>
      <xdr:colOff>144461</xdr:colOff>
      <xdr:row>1</xdr:row>
      <xdr:rowOff>898525</xdr:rowOff>
    </xdr:to>
    <xdr:pic>
      <xdr:nvPicPr>
        <xdr:cNvPr id="4371" name="Gráfico 5" descr="Lista de comprobación">
          <a:hlinkClick xmlns:r="http://schemas.openxmlformats.org/officeDocument/2006/relationships" r:id="rId5"/>
          <a:extLst>
            <a:ext uri="{FF2B5EF4-FFF2-40B4-BE49-F238E27FC236}">
              <a16:creationId xmlns:a16="http://schemas.microsoft.com/office/drawing/2014/main" id="{3AF374EF-B6F6-4FF7-B600-FEFD2917F78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8280" y="243317"/>
          <a:ext cx="866775" cy="845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392642</xdr:colOff>
      <xdr:row>114</xdr:row>
      <xdr:rowOff>21168</xdr:rowOff>
    </xdr:from>
    <xdr:to>
      <xdr:col>14</xdr:col>
      <xdr:colOff>373592</xdr:colOff>
      <xdr:row>133</xdr:row>
      <xdr:rowOff>115359</xdr:rowOff>
    </xdr:to>
    <xdr:graphicFrame macro="">
      <xdr:nvGraphicFramePr>
        <xdr:cNvPr id="4372" name="Gráfico 6">
          <a:extLst>
            <a:ext uri="{FF2B5EF4-FFF2-40B4-BE49-F238E27FC236}">
              <a16:creationId xmlns:a16="http://schemas.microsoft.com/office/drawing/2014/main" id="{A3FF8892-E822-4FA0-91AA-4E496F217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231322</xdr:colOff>
      <xdr:row>140</xdr:row>
      <xdr:rowOff>46566</xdr:rowOff>
    </xdr:from>
    <xdr:to>
      <xdr:col>14</xdr:col>
      <xdr:colOff>478367</xdr:colOff>
      <xdr:row>158</xdr:row>
      <xdr:rowOff>75141</xdr:rowOff>
    </xdr:to>
    <xdr:graphicFrame macro="">
      <xdr:nvGraphicFramePr>
        <xdr:cNvPr id="4373" name="Gráfico 7">
          <a:extLst>
            <a:ext uri="{FF2B5EF4-FFF2-40B4-BE49-F238E27FC236}">
              <a16:creationId xmlns:a16="http://schemas.microsoft.com/office/drawing/2014/main" id="{070EBD7B-10E0-4604-846E-3D9CF0318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95251</xdr:colOff>
      <xdr:row>164</xdr:row>
      <xdr:rowOff>121708</xdr:rowOff>
    </xdr:from>
    <xdr:to>
      <xdr:col>14</xdr:col>
      <xdr:colOff>363009</xdr:colOff>
      <xdr:row>182</xdr:row>
      <xdr:rowOff>150283</xdr:rowOff>
    </xdr:to>
    <xdr:graphicFrame macro="">
      <xdr:nvGraphicFramePr>
        <xdr:cNvPr id="4374" name="Gráfico 8">
          <a:extLst>
            <a:ext uri="{FF2B5EF4-FFF2-40B4-BE49-F238E27FC236}">
              <a16:creationId xmlns:a16="http://schemas.microsoft.com/office/drawing/2014/main" id="{F0B5EDF0-FB9B-46F8-9649-5BB098E8C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11</xdr:col>
      <xdr:colOff>719667</xdr:colOff>
      <xdr:row>1</xdr:row>
      <xdr:rowOff>35984</xdr:rowOff>
    </xdr:from>
    <xdr:to>
      <xdr:col>17</xdr:col>
      <xdr:colOff>110067</xdr:colOff>
      <xdr:row>1</xdr:row>
      <xdr:rowOff>1007534</xdr:rowOff>
    </xdr:to>
    <xdr:pic>
      <xdr:nvPicPr>
        <xdr:cNvPr id="4376" name="Imagen 10">
          <a:extLst>
            <a:ext uri="{FF2B5EF4-FFF2-40B4-BE49-F238E27FC236}">
              <a16:creationId xmlns:a16="http://schemas.microsoft.com/office/drawing/2014/main" id="{409AFB41-3687-44E6-A230-4D51C28EDF1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408584" y="226484"/>
          <a:ext cx="39624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174625</xdr:colOff>
      <xdr:row>1</xdr:row>
      <xdr:rowOff>904875</xdr:rowOff>
    </xdr:from>
    <xdr:to>
      <xdr:col>3</xdr:col>
      <xdr:colOff>59531</xdr:colOff>
      <xdr:row>1</xdr:row>
      <xdr:rowOff>1119188</xdr:rowOff>
    </xdr:to>
    <xdr:sp macro="" textlink="">
      <xdr:nvSpPr>
        <xdr:cNvPr id="12" name="CuadroTexto 11">
          <a:extLst>
            <a:ext uri="{FF2B5EF4-FFF2-40B4-BE49-F238E27FC236}">
              <a16:creationId xmlns:a16="http://schemas.microsoft.com/office/drawing/2014/main" id="{C72D3478-848A-4BF4-B8E6-B94557A83F66}"/>
            </a:ext>
          </a:extLst>
        </xdr:cNvPr>
        <xdr:cNvSpPr txBox="1"/>
      </xdr:nvSpPr>
      <xdr:spPr>
        <a:xfrm>
          <a:off x="603250" y="1095375"/>
          <a:ext cx="646906"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71436</xdr:colOff>
      <xdr:row>0</xdr:row>
      <xdr:rowOff>105115</xdr:rowOff>
    </xdr:from>
    <xdr:to>
      <xdr:col>2</xdr:col>
      <xdr:colOff>852487</xdr:colOff>
      <xdr:row>1</xdr:row>
      <xdr:rowOff>940593</xdr:rowOff>
    </xdr:to>
    <xdr:pic>
      <xdr:nvPicPr>
        <xdr:cNvPr id="5192" name="Gráfico 1" descr="Lista de comprobación">
          <a:hlinkClick xmlns:r="http://schemas.openxmlformats.org/officeDocument/2006/relationships" r:id="rId1"/>
          <a:extLst>
            <a:ext uri="{FF2B5EF4-FFF2-40B4-BE49-F238E27FC236}">
              <a16:creationId xmlns:a16="http://schemas.microsoft.com/office/drawing/2014/main" id="{753BBABD-1302-45D0-9266-10FD57E2D4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9" y="105115"/>
          <a:ext cx="888207" cy="954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1612445</xdr:colOff>
      <xdr:row>1</xdr:row>
      <xdr:rowOff>61232</xdr:rowOff>
    </xdr:from>
    <xdr:to>
      <xdr:col>17</xdr:col>
      <xdr:colOff>1190624</xdr:colOff>
      <xdr:row>1</xdr:row>
      <xdr:rowOff>1013732</xdr:rowOff>
    </xdr:to>
    <xdr:pic>
      <xdr:nvPicPr>
        <xdr:cNvPr id="5193" name="Imagen 2">
          <a:extLst>
            <a:ext uri="{FF2B5EF4-FFF2-40B4-BE49-F238E27FC236}">
              <a16:creationId xmlns:a16="http://schemas.microsoft.com/office/drawing/2014/main" id="{8AD3876E-92CF-4122-B4EA-EC2873CBB9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63245" y="194582"/>
          <a:ext cx="3959679"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107157</xdr:colOff>
      <xdr:row>1</xdr:row>
      <xdr:rowOff>881063</xdr:rowOff>
    </xdr:from>
    <xdr:to>
      <xdr:col>2</xdr:col>
      <xdr:colOff>719139</xdr:colOff>
      <xdr:row>1</xdr:row>
      <xdr:rowOff>1095376</xdr:rowOff>
    </xdr:to>
    <xdr:sp macro="" textlink="">
      <xdr:nvSpPr>
        <xdr:cNvPr id="4" name="CuadroTexto 3">
          <a:extLst>
            <a:ext uri="{FF2B5EF4-FFF2-40B4-BE49-F238E27FC236}">
              <a16:creationId xmlns:a16="http://schemas.microsoft.com/office/drawing/2014/main" id="{C094FBD0-3170-44A5-95D1-C6309E673A66}"/>
            </a:ext>
          </a:extLst>
        </xdr:cNvPr>
        <xdr:cNvSpPr txBox="1"/>
      </xdr:nvSpPr>
      <xdr:spPr>
        <a:xfrm>
          <a:off x="333376" y="1000126"/>
          <a:ext cx="611982"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panose="020B0604020202020204" pitchFamily="34" charset="0"/>
              <a:cs typeface="Arial" panose="020B0604020202020204" pitchFamily="34" charset="0"/>
            </a:rPr>
            <a:t>INICIO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LinaMaria/Desktop/DAFP%202017/DAFP_Modelo%20Instrumento_Dic2016Simulador4.xlsx" TargetMode="External"/><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70" zoomScaleNormal="100" workbookViewId="0">
      <selection activeCell="C3" sqref="C3:Q3"/>
    </sheetView>
  </sheetViews>
  <sheetFormatPr defaultColWidth="0" defaultRowHeight="14.45" zeroHeight="1"/>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thickBot="1"/>
    <row r="2" spans="2:18" ht="93" customHeight="1">
      <c r="B2" s="39"/>
      <c r="C2" s="40"/>
      <c r="D2" s="40"/>
      <c r="E2" s="40"/>
      <c r="F2" s="40"/>
      <c r="G2" s="40"/>
      <c r="H2" s="40"/>
      <c r="I2" s="40"/>
      <c r="J2" s="40"/>
      <c r="K2" s="40"/>
      <c r="L2" s="40"/>
      <c r="M2" s="40"/>
      <c r="N2" s="40"/>
      <c r="O2" s="40"/>
      <c r="P2" s="40"/>
      <c r="Q2" s="40"/>
      <c r="R2" s="41"/>
    </row>
    <row r="3" spans="2:18" ht="27.95" customHeight="1">
      <c r="B3" s="42"/>
      <c r="C3" s="290" t="s">
        <v>0</v>
      </c>
      <c r="D3" s="290"/>
      <c r="E3" s="290"/>
      <c r="F3" s="290"/>
      <c r="G3" s="290"/>
      <c r="H3" s="290"/>
      <c r="I3" s="290"/>
      <c r="J3" s="290"/>
      <c r="K3" s="290"/>
      <c r="L3" s="290"/>
      <c r="M3" s="290"/>
      <c r="N3" s="290"/>
      <c r="O3" s="290"/>
      <c r="P3" s="290"/>
      <c r="Q3" s="290"/>
      <c r="R3" s="43"/>
    </row>
    <row r="4" spans="2:18" ht="3.95" customHeight="1">
      <c r="B4" s="42"/>
      <c r="C4" s="53"/>
      <c r="D4" s="53"/>
      <c r="E4" s="53"/>
      <c r="F4" s="53"/>
      <c r="G4" s="53"/>
      <c r="H4" s="53"/>
      <c r="I4" s="53"/>
      <c r="J4" s="53"/>
      <c r="K4" s="53"/>
      <c r="L4" s="53"/>
      <c r="M4" s="53"/>
      <c r="N4" s="53"/>
      <c r="O4" s="53"/>
      <c r="P4" s="53"/>
      <c r="Q4" s="53"/>
      <c r="R4" s="43"/>
    </row>
    <row r="5" spans="2:18" ht="27.95" customHeight="1">
      <c r="B5" s="42"/>
      <c r="C5" s="290" t="s">
        <v>1</v>
      </c>
      <c r="D5" s="290"/>
      <c r="E5" s="290"/>
      <c r="F5" s="290"/>
      <c r="G5" s="290"/>
      <c r="H5" s="290"/>
      <c r="I5" s="290"/>
      <c r="J5" s="290"/>
      <c r="K5" s="290"/>
      <c r="L5" s="290"/>
      <c r="M5" s="290"/>
      <c r="N5" s="290"/>
      <c r="O5" s="290"/>
      <c r="P5" s="290"/>
      <c r="Q5" s="290"/>
      <c r="R5" s="43"/>
    </row>
    <row r="6" spans="2:18">
      <c r="B6" s="42"/>
      <c r="R6" s="43"/>
    </row>
    <row r="7" spans="2:18">
      <c r="B7" s="42"/>
      <c r="R7" s="43"/>
    </row>
    <row r="8" spans="2:18" ht="24.75" customHeight="1">
      <c r="B8" s="42"/>
      <c r="D8" s="400"/>
      <c r="E8" s="400"/>
      <c r="F8" s="400"/>
      <c r="G8" s="400"/>
      <c r="H8" s="400"/>
      <c r="I8" s="400"/>
      <c r="J8" s="400"/>
      <c r="K8" s="400"/>
      <c r="L8" s="400"/>
      <c r="M8" s="400"/>
      <c r="N8" s="400"/>
      <c r="O8" s="400"/>
      <c r="P8" s="400"/>
      <c r="Q8" s="47"/>
      <c r="R8" s="43"/>
    </row>
    <row r="9" spans="2:18" ht="20.100000000000001" customHeight="1">
      <c r="B9" s="42"/>
      <c r="R9" s="43"/>
    </row>
    <row r="10" spans="2:18" ht="20.100000000000001" customHeight="1">
      <c r="B10" s="42"/>
      <c r="R10" s="43"/>
    </row>
    <row r="11" spans="2:18" ht="24.75" customHeight="1">
      <c r="B11" s="42"/>
      <c r="D11" s="400"/>
      <c r="E11" s="400"/>
      <c r="F11" s="400"/>
      <c r="G11" s="400"/>
      <c r="H11" s="400"/>
      <c r="I11" s="400"/>
      <c r="J11" s="400"/>
      <c r="K11" s="400"/>
      <c r="L11" s="400"/>
      <c r="M11" s="400"/>
      <c r="N11" s="400"/>
      <c r="O11" s="400"/>
      <c r="P11" s="400"/>
      <c r="Q11" s="47"/>
      <c r="R11" s="43"/>
    </row>
    <row r="12" spans="2:18" ht="20.100000000000001" customHeight="1">
      <c r="B12" s="42"/>
      <c r="R12" s="43"/>
    </row>
    <row r="13" spans="2:18" ht="20.100000000000001" customHeight="1">
      <c r="B13" s="42"/>
      <c r="R13" s="43"/>
    </row>
    <row r="14" spans="2:18" ht="24.75" customHeight="1">
      <c r="B14" s="42"/>
      <c r="D14" s="400"/>
      <c r="E14" s="400"/>
      <c r="F14" s="400"/>
      <c r="G14" s="400"/>
      <c r="H14" s="400"/>
      <c r="I14" s="400"/>
      <c r="J14" s="400"/>
      <c r="K14" s="400"/>
      <c r="L14" s="400"/>
      <c r="M14" s="400"/>
      <c r="N14" s="400"/>
      <c r="O14" s="400"/>
      <c r="P14" s="400"/>
      <c r="Q14" s="47"/>
      <c r="R14" s="43"/>
    </row>
    <row r="15" spans="2:18" ht="20.100000000000001" customHeight="1">
      <c r="B15" s="42"/>
      <c r="R15" s="43"/>
    </row>
    <row r="16" spans="2:18" ht="18.75" customHeight="1" thickBot="1">
      <c r="B16" s="44"/>
      <c r="C16" s="45"/>
      <c r="D16" s="45"/>
      <c r="E16" s="45"/>
      <c r="F16" s="45"/>
      <c r="G16" s="45"/>
      <c r="H16" s="45"/>
      <c r="I16" s="45"/>
      <c r="J16" s="45"/>
      <c r="K16" s="45"/>
      <c r="L16" s="45"/>
      <c r="M16" s="45"/>
      <c r="N16" s="45"/>
      <c r="O16" s="45"/>
      <c r="P16" s="45"/>
      <c r="Q16" s="45"/>
      <c r="R16" s="46"/>
    </row>
    <row r="17"/>
  </sheetData>
  <mergeCells count="5">
    <mergeCell ref="C3:Q3"/>
    <mergeCell ref="D8:P8"/>
    <mergeCell ref="D11:P11"/>
    <mergeCell ref="D14:P14"/>
    <mergeCell ref="C5:Q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4"/>
  <sheetViews>
    <sheetView showGridLines="0" showZeros="0" topLeftCell="A29" zoomScale="90" zoomScaleNormal="90" workbookViewId="0">
      <selection activeCell="C49" sqref="C49"/>
    </sheetView>
  </sheetViews>
  <sheetFormatPr defaultColWidth="0" defaultRowHeight="13.9" zeroHeight="1"/>
  <cols>
    <col min="1" max="1" width="1.7109375" style="4" customWidth="1"/>
    <col min="2" max="2" width="1.28515625" style="4" customWidth="1"/>
    <col min="3" max="5" width="11.42578125" style="4" customWidth="1"/>
    <col min="6" max="6" width="36.28515625" style="4" customWidth="1"/>
    <col min="7" max="8" width="11.42578125" style="4" customWidth="1"/>
    <col min="9" max="9" width="13.42578125" style="4" customWidth="1"/>
    <col min="10" max="12" width="11.42578125" style="4" customWidth="1"/>
    <col min="13" max="13" width="11.42578125" style="6" customWidth="1"/>
    <col min="14" max="14" width="6.42578125" style="4" customWidth="1"/>
    <col min="15" max="15" width="3.7109375" style="4" customWidth="1"/>
    <col min="16" max="16" width="9.5703125" style="4" customWidth="1"/>
    <col min="17" max="17" width="4.42578125" style="4" customWidth="1"/>
    <col min="18" max="18" width="1.140625" style="4" customWidth="1"/>
    <col min="19" max="21" width="3.85546875" style="4" customWidth="1"/>
    <col min="22" max="25" width="0" style="4" hidden="1" customWidth="1"/>
    <col min="26" max="16384" width="11.42578125" style="4" hidden="1"/>
  </cols>
  <sheetData>
    <row r="1" spans="2:25" ht="9" customHeight="1" thickBot="1">
      <c r="C1" s="5"/>
      <c r="L1" s="4" t="s">
        <v>2</v>
      </c>
    </row>
    <row r="2" spans="2:25" ht="93" customHeight="1">
      <c r="B2" s="14"/>
      <c r="C2" s="15"/>
      <c r="D2" s="8"/>
      <c r="E2" s="8"/>
      <c r="F2" s="8"/>
      <c r="G2" s="8"/>
      <c r="H2" s="8"/>
      <c r="I2" s="8"/>
      <c r="J2" s="8"/>
      <c r="K2" s="8"/>
      <c r="L2" s="8"/>
      <c r="M2" s="16"/>
      <c r="N2" s="8"/>
      <c r="O2" s="8"/>
      <c r="P2" s="8"/>
      <c r="Q2" s="8"/>
      <c r="R2" s="8"/>
      <c r="S2" s="8"/>
      <c r="T2" s="9"/>
    </row>
    <row r="3" spans="2:25" ht="27.6">
      <c r="B3" s="17"/>
      <c r="C3" s="290" t="s">
        <v>3</v>
      </c>
      <c r="D3" s="290"/>
      <c r="E3" s="290"/>
      <c r="F3" s="290"/>
      <c r="G3" s="290"/>
      <c r="H3" s="290"/>
      <c r="I3" s="290"/>
      <c r="J3" s="290"/>
      <c r="K3" s="290"/>
      <c r="L3" s="290"/>
      <c r="M3" s="290"/>
      <c r="N3" s="290"/>
      <c r="O3" s="290"/>
      <c r="P3" s="290"/>
      <c r="Q3" s="290"/>
      <c r="R3" s="290"/>
      <c r="S3" s="290"/>
      <c r="T3" s="18"/>
      <c r="U3" s="7"/>
      <c r="V3" s="7"/>
      <c r="W3" s="7"/>
      <c r="X3" s="7"/>
      <c r="Y3" s="7"/>
    </row>
    <row r="4" spans="2:25" ht="7.5" customHeight="1">
      <c r="B4" s="17"/>
      <c r="C4" s="5"/>
      <c r="T4" s="10"/>
    </row>
    <row r="5" spans="2:25" ht="23.25" customHeight="1">
      <c r="B5" s="17"/>
      <c r="C5" s="292" t="s">
        <v>4</v>
      </c>
      <c r="D5" s="292"/>
      <c r="E5" s="292"/>
      <c r="F5" s="292"/>
      <c r="G5" s="292"/>
      <c r="H5" s="292"/>
      <c r="I5" s="292"/>
      <c r="J5" s="292"/>
      <c r="K5" s="292"/>
      <c r="L5" s="292"/>
      <c r="M5" s="292"/>
      <c r="N5" s="292"/>
      <c r="O5" s="292"/>
      <c r="P5" s="292"/>
      <c r="Q5" s="292"/>
      <c r="R5" s="292"/>
      <c r="S5" s="292"/>
      <c r="T5" s="10"/>
    </row>
    <row r="6" spans="2:25" ht="15" customHeight="1">
      <c r="B6" s="17"/>
      <c r="C6" s="5"/>
      <c r="T6" s="10"/>
    </row>
    <row r="7" spans="2:25" ht="15" customHeight="1">
      <c r="B7" s="17"/>
      <c r="C7" s="296" t="s">
        <v>5</v>
      </c>
      <c r="D7" s="296"/>
      <c r="E7" s="296"/>
      <c r="F7" s="296"/>
      <c r="G7" s="296"/>
      <c r="H7" s="296"/>
      <c r="I7" s="296"/>
      <c r="J7" s="296"/>
      <c r="K7" s="296"/>
      <c r="L7" s="296"/>
      <c r="M7" s="296"/>
      <c r="N7" s="296"/>
      <c r="O7" s="296"/>
      <c r="P7" s="296"/>
      <c r="Q7" s="296"/>
      <c r="R7" s="296"/>
      <c r="S7" s="296"/>
      <c r="T7" s="10"/>
    </row>
    <row r="8" spans="2:25" ht="15" customHeight="1">
      <c r="B8" s="17"/>
      <c r="C8" s="296"/>
      <c r="D8" s="296"/>
      <c r="E8" s="296"/>
      <c r="F8" s="296"/>
      <c r="G8" s="296"/>
      <c r="H8" s="296"/>
      <c r="I8" s="296"/>
      <c r="J8" s="296"/>
      <c r="K8" s="296"/>
      <c r="L8" s="296"/>
      <c r="M8" s="296"/>
      <c r="N8" s="296"/>
      <c r="O8" s="296"/>
      <c r="P8" s="296"/>
      <c r="Q8" s="296"/>
      <c r="R8" s="296"/>
      <c r="S8" s="296"/>
      <c r="T8" s="10"/>
    </row>
    <row r="9" spans="2:25" ht="15" customHeight="1">
      <c r="B9" s="17"/>
      <c r="C9" s="296"/>
      <c r="D9" s="296"/>
      <c r="E9" s="296"/>
      <c r="F9" s="296"/>
      <c r="G9" s="296"/>
      <c r="H9" s="296"/>
      <c r="I9" s="296"/>
      <c r="J9" s="296"/>
      <c r="K9" s="296"/>
      <c r="L9" s="296"/>
      <c r="M9" s="296"/>
      <c r="N9" s="296"/>
      <c r="O9" s="296"/>
      <c r="P9" s="296"/>
      <c r="Q9" s="296"/>
      <c r="R9" s="296"/>
      <c r="S9" s="296"/>
      <c r="T9" s="10"/>
    </row>
    <row r="10" spans="2:25" ht="15" customHeight="1">
      <c r="B10" s="17"/>
      <c r="C10" s="296"/>
      <c r="D10" s="296"/>
      <c r="E10" s="296"/>
      <c r="F10" s="296"/>
      <c r="G10" s="296"/>
      <c r="H10" s="296"/>
      <c r="I10" s="296"/>
      <c r="J10" s="296"/>
      <c r="K10" s="296"/>
      <c r="L10" s="296"/>
      <c r="M10" s="296"/>
      <c r="N10" s="296"/>
      <c r="O10" s="296"/>
      <c r="P10" s="296"/>
      <c r="Q10" s="296"/>
      <c r="R10" s="296"/>
      <c r="S10" s="296"/>
      <c r="T10" s="10"/>
    </row>
    <row r="11" spans="2:25" ht="15" customHeight="1">
      <c r="B11" s="17"/>
      <c r="C11" s="48"/>
      <c r="T11" s="10"/>
    </row>
    <row r="12" spans="2:25" ht="15" customHeight="1">
      <c r="B12" s="17"/>
      <c r="C12" s="293" t="s">
        <v>6</v>
      </c>
      <c r="D12" s="293"/>
      <c r="E12" s="293"/>
      <c r="F12" s="293"/>
      <c r="G12" s="293"/>
      <c r="H12" s="293"/>
      <c r="I12" s="293"/>
      <c r="J12" s="293"/>
      <c r="K12" s="293"/>
      <c r="L12" s="293"/>
      <c r="M12" s="293"/>
      <c r="N12" s="293"/>
      <c r="O12" s="293"/>
      <c r="P12" s="293"/>
      <c r="Q12" s="293"/>
      <c r="R12" s="293"/>
      <c r="S12" s="293"/>
      <c r="T12" s="10"/>
    </row>
    <row r="13" spans="2:25" ht="15" customHeight="1">
      <c r="B13" s="17"/>
      <c r="C13" s="293"/>
      <c r="D13" s="293"/>
      <c r="E13" s="293"/>
      <c r="F13" s="293"/>
      <c r="G13" s="293"/>
      <c r="H13" s="293"/>
      <c r="I13" s="293"/>
      <c r="J13" s="293"/>
      <c r="K13" s="293"/>
      <c r="L13" s="293"/>
      <c r="M13" s="293"/>
      <c r="N13" s="293"/>
      <c r="O13" s="293"/>
      <c r="P13" s="293"/>
      <c r="Q13" s="293"/>
      <c r="R13" s="293"/>
      <c r="S13" s="293"/>
      <c r="T13" s="10"/>
    </row>
    <row r="14" spans="2:25" ht="15" customHeight="1">
      <c r="B14" s="17"/>
      <c r="C14" s="48"/>
      <c r="T14" s="10"/>
    </row>
    <row r="15" spans="2:25" ht="15" customHeight="1">
      <c r="B15" s="17"/>
      <c r="C15" s="149" t="s">
        <v>7</v>
      </c>
      <c r="D15" s="147"/>
      <c r="E15" s="147"/>
      <c r="F15" s="147"/>
      <c r="G15" s="147"/>
      <c r="H15" s="147"/>
      <c r="I15" s="147"/>
      <c r="J15" s="147"/>
      <c r="K15" s="147"/>
      <c r="L15" s="147"/>
      <c r="M15" s="148"/>
      <c r="N15" s="147"/>
      <c r="O15" s="147"/>
      <c r="P15" s="147"/>
      <c r="Q15" s="147"/>
      <c r="R15" s="147"/>
      <c r="S15" s="147"/>
      <c r="T15" s="10"/>
    </row>
    <row r="16" spans="2:25" ht="14.25" customHeight="1">
      <c r="B16" s="17"/>
      <c r="C16" s="48"/>
      <c r="T16" s="10"/>
    </row>
    <row r="17" spans="2:20" ht="15" customHeight="1">
      <c r="B17" s="17"/>
      <c r="C17" s="4" t="s">
        <v>8</v>
      </c>
      <c r="D17" s="50"/>
      <c r="E17" s="50"/>
      <c r="F17" s="50"/>
      <c r="G17" s="52"/>
      <c r="H17" s="52"/>
      <c r="I17" s="52"/>
      <c r="J17" s="52"/>
      <c r="K17" s="52"/>
      <c r="L17" s="52"/>
      <c r="M17" s="52"/>
      <c r="N17" s="52"/>
      <c r="O17" s="52"/>
      <c r="P17" s="52"/>
      <c r="Q17" s="52"/>
      <c r="R17" s="52"/>
      <c r="S17" s="52"/>
      <c r="T17" s="10"/>
    </row>
    <row r="18" spans="2:20" ht="15" customHeight="1">
      <c r="B18" s="17"/>
      <c r="C18" s="50"/>
      <c r="D18" s="50"/>
      <c r="E18" s="50"/>
      <c r="F18" s="50"/>
      <c r="G18" s="52"/>
      <c r="H18" s="52"/>
      <c r="I18" s="52"/>
      <c r="J18" s="52"/>
      <c r="K18" s="52"/>
      <c r="L18" s="52"/>
      <c r="M18" s="52"/>
      <c r="N18" s="52"/>
      <c r="O18" s="52"/>
      <c r="P18" s="52"/>
      <c r="Q18" s="52"/>
      <c r="R18" s="52"/>
      <c r="S18" s="52"/>
      <c r="T18" s="10"/>
    </row>
    <row r="19" spans="2:20" ht="15" customHeight="1">
      <c r="B19" s="17"/>
      <c r="C19" s="51" t="s">
        <v>9</v>
      </c>
      <c r="D19" s="48" t="s">
        <v>10</v>
      </c>
      <c r="E19" s="50"/>
      <c r="F19" s="50"/>
      <c r="T19" s="10"/>
    </row>
    <row r="20" spans="2:20" ht="15" customHeight="1">
      <c r="B20" s="17"/>
      <c r="C20" s="51"/>
      <c r="D20" s="4" t="s">
        <v>11</v>
      </c>
      <c r="E20" s="50"/>
      <c r="F20" s="50"/>
      <c r="T20" s="10"/>
    </row>
    <row r="21" spans="2:20" ht="15" customHeight="1">
      <c r="B21" s="17"/>
      <c r="C21" s="51"/>
      <c r="D21" s="48"/>
      <c r="E21" s="50"/>
      <c r="F21" s="50"/>
      <c r="T21" s="10"/>
    </row>
    <row r="22" spans="2:20" ht="15" customHeight="1">
      <c r="B22" s="17"/>
      <c r="C22" s="51"/>
      <c r="D22" s="48"/>
      <c r="E22" s="4" t="s">
        <v>12</v>
      </c>
      <c r="F22" s="50"/>
      <c r="T22" s="10"/>
    </row>
    <row r="23" spans="2:20" ht="15" customHeight="1">
      <c r="B23" s="17"/>
      <c r="C23" s="51"/>
      <c r="D23" s="48"/>
      <c r="E23" s="4" t="s">
        <v>13</v>
      </c>
      <c r="F23" s="50"/>
      <c r="T23" s="10"/>
    </row>
    <row r="24" spans="2:20" ht="15" customHeight="1">
      <c r="B24" s="17"/>
      <c r="C24" s="51"/>
      <c r="D24" s="48"/>
      <c r="E24" s="4" t="s">
        <v>14</v>
      </c>
      <c r="F24" s="50"/>
      <c r="T24" s="10"/>
    </row>
    <row r="25" spans="2:20" ht="15" customHeight="1">
      <c r="B25" s="17"/>
      <c r="C25" s="51"/>
      <c r="D25" s="48"/>
      <c r="E25" s="4" t="s">
        <v>15</v>
      </c>
      <c r="F25" s="50"/>
      <c r="T25" s="10"/>
    </row>
    <row r="26" spans="2:20" ht="15" customHeight="1">
      <c r="B26" s="17"/>
      <c r="C26" s="51"/>
      <c r="D26" s="48"/>
      <c r="E26" s="4" t="s">
        <v>16</v>
      </c>
      <c r="F26" s="50"/>
      <c r="T26" s="10"/>
    </row>
    <row r="27" spans="2:20" ht="15" customHeight="1">
      <c r="B27" s="17"/>
      <c r="C27" s="51"/>
      <c r="D27" s="48"/>
      <c r="F27" s="50"/>
      <c r="T27" s="10"/>
    </row>
    <row r="28" spans="2:20" ht="15" customHeight="1">
      <c r="B28" s="17"/>
      <c r="C28" s="51" t="s">
        <v>9</v>
      </c>
      <c r="D28" s="154" t="s">
        <v>17</v>
      </c>
      <c r="E28" s="50"/>
      <c r="F28" s="50"/>
      <c r="T28" s="10"/>
    </row>
    <row r="29" spans="2:20" ht="15" customHeight="1">
      <c r="B29" s="17"/>
      <c r="C29" s="51" t="s">
        <v>9</v>
      </c>
      <c r="D29" s="154" t="s">
        <v>18</v>
      </c>
      <c r="E29" s="50"/>
      <c r="F29" s="50"/>
      <c r="T29" s="10"/>
    </row>
    <row r="30" spans="2:20" ht="15" customHeight="1">
      <c r="B30" s="17"/>
      <c r="C30" s="51"/>
      <c r="D30" s="4" t="s">
        <v>19</v>
      </c>
      <c r="E30" s="50"/>
      <c r="F30" s="50"/>
      <c r="T30" s="10"/>
    </row>
    <row r="31" spans="2:20" ht="15" customHeight="1">
      <c r="B31" s="17"/>
      <c r="C31" s="51"/>
      <c r="E31" s="50"/>
      <c r="F31" s="50"/>
      <c r="T31" s="10"/>
    </row>
    <row r="32" spans="2:20" ht="15" customHeight="1">
      <c r="B32" s="17"/>
      <c r="C32" s="51"/>
      <c r="E32" s="155" t="s">
        <v>20</v>
      </c>
      <c r="F32" s="50"/>
      <c r="T32" s="10"/>
    </row>
    <row r="33" spans="2:20" ht="15" customHeight="1">
      <c r="B33" s="17"/>
      <c r="C33" s="51"/>
      <c r="E33" s="155" t="s">
        <v>21</v>
      </c>
      <c r="F33" s="50"/>
      <c r="T33" s="10"/>
    </row>
    <row r="34" spans="2:20" ht="15" customHeight="1">
      <c r="B34" s="17"/>
      <c r="C34" s="51"/>
      <c r="E34" s="155" t="s">
        <v>22</v>
      </c>
      <c r="F34" s="50"/>
      <c r="T34" s="10"/>
    </row>
    <row r="35" spans="2:20" ht="15" customHeight="1">
      <c r="B35" s="17"/>
      <c r="C35" s="51"/>
      <c r="E35" s="50"/>
      <c r="F35" s="50"/>
      <c r="T35" s="10"/>
    </row>
    <row r="36" spans="2:20" ht="15" customHeight="1">
      <c r="B36" s="17"/>
      <c r="C36" s="51" t="s">
        <v>9</v>
      </c>
      <c r="D36" s="4" t="s">
        <v>23</v>
      </c>
      <c r="E36" s="50"/>
      <c r="F36" s="50"/>
      <c r="T36" s="10"/>
    </row>
    <row r="37" spans="2:20" ht="15" customHeight="1">
      <c r="B37" s="17"/>
      <c r="C37" s="51" t="s">
        <v>9</v>
      </c>
      <c r="D37" s="4" t="s">
        <v>24</v>
      </c>
      <c r="E37" s="50"/>
      <c r="F37" s="50"/>
      <c r="T37" s="10"/>
    </row>
    <row r="38" spans="2:20" ht="15" customHeight="1">
      <c r="B38" s="17"/>
      <c r="C38" s="51" t="s">
        <v>9</v>
      </c>
      <c r="D38" s="48" t="s">
        <v>25</v>
      </c>
      <c r="E38" s="50"/>
      <c r="F38" s="50"/>
      <c r="T38" s="10"/>
    </row>
    <row r="39" spans="2:20" ht="15" customHeight="1">
      <c r="B39" s="17"/>
      <c r="C39" s="51"/>
      <c r="E39" s="50"/>
      <c r="F39" s="50"/>
      <c r="T39" s="10"/>
    </row>
    <row r="40" spans="2:20" ht="15" customHeight="1">
      <c r="B40" s="17"/>
      <c r="C40" s="4" t="s">
        <v>26</v>
      </c>
      <c r="T40" s="10"/>
    </row>
    <row r="41" spans="2:20" ht="15" customHeight="1">
      <c r="B41" s="17"/>
      <c r="T41" s="10"/>
    </row>
    <row r="42" spans="2:20" ht="15" customHeight="1">
      <c r="B42" s="17"/>
      <c r="C42" s="4" t="s">
        <v>27</v>
      </c>
      <c r="T42" s="10"/>
    </row>
    <row r="43" spans="2:20" ht="15" customHeight="1">
      <c r="B43" s="17"/>
      <c r="T43" s="10"/>
    </row>
    <row r="44" spans="2:20" ht="15" customHeight="1">
      <c r="B44" s="17"/>
      <c r="C44" s="126" t="s">
        <v>28</v>
      </c>
      <c r="D44" s="126" t="s">
        <v>29</v>
      </c>
      <c r="E44" s="126" t="s">
        <v>30</v>
      </c>
      <c r="T44" s="10"/>
    </row>
    <row r="45" spans="2:20" ht="15" customHeight="1">
      <c r="B45" s="17"/>
      <c r="C45" s="190" t="s">
        <v>31</v>
      </c>
      <c r="D45" s="189" t="s">
        <v>32</v>
      </c>
      <c r="E45" s="191"/>
      <c r="T45" s="10"/>
    </row>
    <row r="46" spans="2:20" ht="15" customHeight="1">
      <c r="B46" s="17"/>
      <c r="C46" s="183" t="s">
        <v>33</v>
      </c>
      <c r="D46" s="131">
        <v>1</v>
      </c>
      <c r="E46" s="184"/>
      <c r="T46" s="10"/>
    </row>
    <row r="47" spans="2:20" ht="15" customHeight="1">
      <c r="B47" s="17"/>
      <c r="C47" s="129" t="s">
        <v>34</v>
      </c>
      <c r="D47" s="128">
        <v>2</v>
      </c>
      <c r="E47" s="185"/>
      <c r="T47" s="10"/>
    </row>
    <row r="48" spans="2:20" ht="15" customHeight="1">
      <c r="B48" s="17"/>
      <c r="C48" s="132" t="s">
        <v>35</v>
      </c>
      <c r="D48" s="127">
        <v>3</v>
      </c>
      <c r="E48" s="186"/>
      <c r="T48" s="10"/>
    </row>
    <row r="49" spans="2:20" ht="15" customHeight="1">
      <c r="B49" s="17"/>
      <c r="C49" s="129" t="s">
        <v>36</v>
      </c>
      <c r="D49" s="130">
        <v>4</v>
      </c>
      <c r="E49" s="187"/>
      <c r="I49" s="125"/>
      <c r="T49" s="10"/>
    </row>
    <row r="50" spans="2:20" ht="15" customHeight="1">
      <c r="B50" s="17"/>
      <c r="C50" s="129" t="s">
        <v>37</v>
      </c>
      <c r="D50" s="129">
        <v>5</v>
      </c>
      <c r="E50" s="188"/>
      <c r="T50" s="10"/>
    </row>
    <row r="51" spans="2:20" ht="15" customHeight="1">
      <c r="B51" s="17"/>
      <c r="T51" s="10"/>
    </row>
    <row r="52" spans="2:20" ht="15" customHeight="1">
      <c r="B52" s="17"/>
      <c r="C52" s="293" t="s">
        <v>38</v>
      </c>
      <c r="D52" s="293"/>
      <c r="E52" s="293"/>
      <c r="F52" s="293"/>
      <c r="G52" s="293"/>
      <c r="H52" s="293"/>
      <c r="I52" s="293"/>
      <c r="J52" s="293"/>
      <c r="K52" s="293"/>
      <c r="L52" s="293"/>
      <c r="M52" s="293"/>
      <c r="N52" s="293"/>
      <c r="O52" s="293"/>
      <c r="P52" s="293"/>
      <c r="Q52" s="293"/>
      <c r="R52" s="293"/>
      <c r="S52" s="293"/>
      <c r="T52" s="10"/>
    </row>
    <row r="53" spans="2:20" ht="15" customHeight="1">
      <c r="B53" s="17"/>
      <c r="C53" s="293"/>
      <c r="D53" s="293"/>
      <c r="E53" s="293"/>
      <c r="F53" s="293"/>
      <c r="G53" s="293"/>
      <c r="H53" s="293"/>
      <c r="I53" s="293"/>
      <c r="J53" s="293"/>
      <c r="K53" s="293"/>
      <c r="L53" s="293"/>
      <c r="M53" s="293"/>
      <c r="N53" s="293"/>
      <c r="O53" s="293"/>
      <c r="P53" s="293"/>
      <c r="Q53" s="293"/>
      <c r="R53" s="293"/>
      <c r="S53" s="293"/>
      <c r="T53" s="10"/>
    </row>
    <row r="54" spans="2:20" ht="15" customHeight="1">
      <c r="B54" s="17"/>
      <c r="M54" s="4"/>
      <c r="T54" s="10"/>
    </row>
    <row r="55" spans="2:20" ht="15" customHeight="1">
      <c r="B55" s="17"/>
      <c r="C55" s="294" t="s">
        <v>39</v>
      </c>
      <c r="D55" s="294"/>
      <c r="E55" s="294"/>
      <c r="F55" s="294"/>
      <c r="G55" s="294"/>
      <c r="H55" s="294"/>
      <c r="I55" s="294"/>
      <c r="J55" s="294"/>
      <c r="K55" s="294"/>
      <c r="L55" s="294"/>
      <c r="M55" s="294"/>
      <c r="N55" s="294"/>
      <c r="O55" s="294"/>
      <c r="P55" s="294"/>
      <c r="Q55" s="294"/>
      <c r="R55" s="294"/>
      <c r="S55" s="294"/>
      <c r="T55" s="10"/>
    </row>
    <row r="56" spans="2:20" ht="15" customHeight="1">
      <c r="B56" s="17"/>
      <c r="C56" s="294"/>
      <c r="D56" s="294"/>
      <c r="E56" s="294"/>
      <c r="F56" s="294"/>
      <c r="G56" s="294"/>
      <c r="H56" s="294"/>
      <c r="I56" s="294"/>
      <c r="J56" s="294"/>
      <c r="K56" s="294"/>
      <c r="L56" s="294"/>
      <c r="M56" s="294"/>
      <c r="N56" s="294"/>
      <c r="O56" s="294"/>
      <c r="P56" s="294"/>
      <c r="Q56" s="294"/>
      <c r="R56" s="294"/>
      <c r="S56" s="294"/>
      <c r="T56" s="10"/>
    </row>
    <row r="57" spans="2:20" ht="15" customHeight="1">
      <c r="B57" s="17"/>
      <c r="C57" s="294"/>
      <c r="D57" s="294"/>
      <c r="E57" s="294"/>
      <c r="F57" s="294"/>
      <c r="G57" s="294"/>
      <c r="H57" s="294"/>
      <c r="I57" s="294"/>
      <c r="J57" s="294"/>
      <c r="K57" s="294"/>
      <c r="L57" s="294"/>
      <c r="M57" s="294"/>
      <c r="N57" s="294"/>
      <c r="O57" s="294"/>
      <c r="P57" s="294"/>
      <c r="Q57" s="294"/>
      <c r="R57" s="294"/>
      <c r="S57" s="294"/>
      <c r="T57" s="10"/>
    </row>
    <row r="58" spans="2:20" ht="15" customHeight="1">
      <c r="B58" s="17"/>
      <c r="C58" s="52"/>
      <c r="D58" s="52"/>
      <c r="E58" s="52"/>
      <c r="F58" s="52"/>
      <c r="G58" s="52"/>
      <c r="H58" s="52"/>
      <c r="I58" s="52"/>
      <c r="J58" s="52"/>
      <c r="K58" s="52"/>
      <c r="L58" s="52"/>
      <c r="M58" s="52"/>
      <c r="N58" s="52"/>
      <c r="O58" s="52"/>
      <c r="P58" s="52"/>
      <c r="Q58" s="52"/>
      <c r="R58" s="52"/>
      <c r="S58" s="52"/>
      <c r="T58" s="10"/>
    </row>
    <row r="59" spans="2:20" ht="15" customHeight="1">
      <c r="B59" s="17"/>
      <c r="C59" s="192" t="s">
        <v>40</v>
      </c>
      <c r="D59" s="192"/>
      <c r="E59" s="192"/>
      <c r="F59" s="192"/>
      <c r="G59" s="192"/>
      <c r="H59" s="192"/>
      <c r="I59" s="192"/>
      <c r="J59" s="192"/>
      <c r="K59" s="192"/>
      <c r="L59" s="192"/>
      <c r="M59" s="192"/>
      <c r="N59" s="192"/>
      <c r="O59" s="192"/>
      <c r="P59" s="192"/>
      <c r="Q59" s="192"/>
      <c r="R59" s="192"/>
      <c r="S59" s="192"/>
      <c r="T59" s="10"/>
    </row>
    <row r="60" spans="2:20" ht="15" customHeight="1">
      <c r="B60" s="17"/>
      <c r="C60" s="192" t="s">
        <v>41</v>
      </c>
      <c r="D60" s="192"/>
      <c r="E60" s="192"/>
      <c r="F60" s="192"/>
      <c r="G60" s="192"/>
      <c r="H60" s="192"/>
      <c r="I60" s="192"/>
      <c r="J60" s="192"/>
      <c r="K60" s="192"/>
      <c r="L60" s="192"/>
      <c r="M60" s="192"/>
      <c r="N60" s="192"/>
      <c r="O60" s="192"/>
      <c r="P60" s="192"/>
      <c r="Q60" s="192"/>
      <c r="R60" s="192"/>
      <c r="S60" s="192"/>
      <c r="T60" s="10"/>
    </row>
    <row r="61" spans="2:20" ht="15" customHeight="1">
      <c r="B61" s="17"/>
      <c r="C61" s="192"/>
      <c r="D61" s="192"/>
      <c r="E61" s="192"/>
      <c r="F61" s="192"/>
      <c r="G61" s="192"/>
      <c r="H61" s="192"/>
      <c r="I61" s="192"/>
      <c r="J61" s="192"/>
      <c r="K61" s="192"/>
      <c r="L61" s="192"/>
      <c r="M61" s="192"/>
      <c r="N61" s="192"/>
      <c r="O61" s="192"/>
      <c r="P61" s="192"/>
      <c r="Q61" s="192"/>
      <c r="R61" s="192"/>
      <c r="S61" s="192"/>
      <c r="T61" s="10"/>
    </row>
    <row r="62" spans="2:20" ht="15" customHeight="1">
      <c r="B62" s="17"/>
      <c r="C62" s="56" t="s">
        <v>42</v>
      </c>
      <c r="M62" s="4"/>
      <c r="T62" s="10"/>
    </row>
    <row r="63" spans="2:20" ht="15" customHeight="1">
      <c r="B63" s="17"/>
      <c r="M63" s="4"/>
      <c r="T63" s="10"/>
    </row>
    <row r="64" spans="2:20" ht="15" customHeight="1">
      <c r="B64" s="17"/>
      <c r="C64" s="293" t="s">
        <v>43</v>
      </c>
      <c r="D64" s="293"/>
      <c r="E64" s="293"/>
      <c r="F64" s="293"/>
      <c r="G64" s="293"/>
      <c r="H64" s="293"/>
      <c r="I64" s="293"/>
      <c r="J64" s="293"/>
      <c r="K64" s="293"/>
      <c r="L64" s="293"/>
      <c r="M64" s="293"/>
      <c r="N64" s="293"/>
      <c r="O64" s="293"/>
      <c r="P64" s="293"/>
      <c r="Q64" s="293"/>
      <c r="R64" s="293"/>
      <c r="S64" s="293"/>
      <c r="T64" s="10"/>
    </row>
    <row r="65" spans="2:20" ht="15" customHeight="1">
      <c r="B65" s="17"/>
      <c r="C65" s="293"/>
      <c r="D65" s="293"/>
      <c r="E65" s="293"/>
      <c r="F65" s="293"/>
      <c r="G65" s="293"/>
      <c r="H65" s="293"/>
      <c r="I65" s="293"/>
      <c r="J65" s="293"/>
      <c r="K65" s="293"/>
      <c r="L65" s="293"/>
      <c r="M65" s="293"/>
      <c r="N65" s="293"/>
      <c r="O65" s="293"/>
      <c r="P65" s="293"/>
      <c r="Q65" s="293"/>
      <c r="R65" s="293"/>
      <c r="S65" s="293"/>
      <c r="T65" s="10"/>
    </row>
    <row r="66" spans="2:20" ht="15" customHeight="1">
      <c r="B66" s="17"/>
      <c r="T66" s="10"/>
    </row>
    <row r="67" spans="2:20" ht="15" customHeight="1">
      <c r="B67" s="17"/>
      <c r="C67" s="4" t="s">
        <v>44</v>
      </c>
      <c r="T67" s="10"/>
    </row>
    <row r="68" spans="2:20" ht="15" customHeight="1">
      <c r="B68" s="17"/>
      <c r="T68" s="10"/>
    </row>
    <row r="69" spans="2:20" ht="15" customHeight="1">
      <c r="B69" s="17"/>
      <c r="C69" s="48"/>
      <c r="T69" s="10"/>
    </row>
    <row r="70" spans="2:20" ht="15.75" customHeight="1">
      <c r="B70" s="17"/>
      <c r="C70" s="149" t="s">
        <v>45</v>
      </c>
      <c r="D70" s="147"/>
      <c r="E70" s="147"/>
      <c r="F70" s="147"/>
      <c r="G70" s="147"/>
      <c r="H70" s="147"/>
      <c r="I70" s="147"/>
      <c r="J70" s="147"/>
      <c r="K70" s="147"/>
      <c r="L70" s="147"/>
      <c r="M70" s="148"/>
      <c r="N70" s="147"/>
      <c r="O70" s="147"/>
      <c r="P70" s="147"/>
      <c r="Q70" s="147"/>
      <c r="R70" s="147"/>
      <c r="S70" s="147"/>
      <c r="T70" s="10"/>
    </row>
    <row r="71" spans="2:20" ht="15" customHeight="1">
      <c r="B71" s="17"/>
      <c r="C71" s="48"/>
      <c r="T71" s="10"/>
    </row>
    <row r="72" spans="2:20" ht="15" customHeight="1">
      <c r="B72" s="17"/>
      <c r="C72" s="293" t="s">
        <v>46</v>
      </c>
      <c r="D72" s="293"/>
      <c r="E72" s="293"/>
      <c r="F72" s="293"/>
      <c r="G72" s="293"/>
      <c r="H72" s="293"/>
      <c r="I72" s="293"/>
      <c r="J72" s="293"/>
      <c r="K72" s="293"/>
      <c r="L72" s="293"/>
      <c r="M72" s="293"/>
      <c r="N72" s="293"/>
      <c r="O72" s="293"/>
      <c r="P72" s="293"/>
      <c r="Q72" s="293"/>
      <c r="R72" s="293"/>
      <c r="S72" s="293"/>
      <c r="T72" s="10"/>
    </row>
    <row r="73" spans="2:20" ht="15" customHeight="1">
      <c r="B73" s="17"/>
      <c r="T73" s="10"/>
    </row>
    <row r="74" spans="2:20" ht="15" customHeight="1">
      <c r="B74" s="17"/>
      <c r="C74" s="293" t="s">
        <v>47</v>
      </c>
      <c r="D74" s="293"/>
      <c r="E74" s="293"/>
      <c r="F74" s="293"/>
      <c r="G74" s="293"/>
      <c r="H74" s="293"/>
      <c r="I74" s="293"/>
      <c r="J74" s="293"/>
      <c r="K74" s="293"/>
      <c r="L74" s="293"/>
      <c r="M74" s="293"/>
      <c r="N74" s="293"/>
      <c r="O74" s="293"/>
      <c r="P74" s="293"/>
      <c r="Q74" s="293"/>
      <c r="R74" s="293"/>
      <c r="S74" s="293"/>
      <c r="T74" s="10"/>
    </row>
    <row r="75" spans="2:20" ht="15" customHeight="1">
      <c r="B75" s="17"/>
      <c r="C75" s="293"/>
      <c r="D75" s="293"/>
      <c r="E75" s="293"/>
      <c r="F75" s="293"/>
      <c r="G75" s="293"/>
      <c r="H75" s="293"/>
      <c r="I75" s="293"/>
      <c r="J75" s="293"/>
      <c r="K75" s="293"/>
      <c r="L75" s="293"/>
      <c r="M75" s="293"/>
      <c r="N75" s="293"/>
      <c r="O75" s="293"/>
      <c r="P75" s="293"/>
      <c r="Q75" s="293"/>
      <c r="R75" s="293"/>
      <c r="S75" s="293"/>
      <c r="T75" s="10"/>
    </row>
    <row r="76" spans="2:20" ht="15" customHeight="1">
      <c r="B76" s="17"/>
      <c r="T76" s="10"/>
    </row>
    <row r="77" spans="2:20" ht="15" customHeight="1">
      <c r="B77" s="17"/>
      <c r="C77" s="4" t="s">
        <v>48</v>
      </c>
      <c r="T77" s="10"/>
    </row>
    <row r="78" spans="2:20" ht="15" customHeight="1">
      <c r="B78" s="17"/>
      <c r="T78" s="10"/>
    </row>
    <row r="79" spans="2:20" ht="15" customHeight="1">
      <c r="B79" s="17"/>
      <c r="C79" s="293" t="s">
        <v>49</v>
      </c>
      <c r="D79" s="293"/>
      <c r="E79" s="293"/>
      <c r="F79" s="293"/>
      <c r="G79" s="293"/>
      <c r="H79" s="293"/>
      <c r="I79" s="293"/>
      <c r="J79" s="293"/>
      <c r="K79" s="293"/>
      <c r="L79" s="293"/>
      <c r="M79" s="293"/>
      <c r="N79" s="293"/>
      <c r="O79" s="293"/>
      <c r="P79" s="293"/>
      <c r="Q79" s="293"/>
      <c r="R79" s="293"/>
      <c r="S79" s="293"/>
      <c r="T79" s="10"/>
    </row>
    <row r="80" spans="2:20" ht="15" customHeight="1">
      <c r="B80" s="17"/>
      <c r="C80" s="293"/>
      <c r="D80" s="293"/>
      <c r="E80" s="293"/>
      <c r="F80" s="293"/>
      <c r="G80" s="293"/>
      <c r="H80" s="293"/>
      <c r="I80" s="293"/>
      <c r="J80" s="293"/>
      <c r="K80" s="293"/>
      <c r="L80" s="293"/>
      <c r="M80" s="293"/>
      <c r="N80" s="293"/>
      <c r="O80" s="293"/>
      <c r="P80" s="293"/>
      <c r="Q80" s="293"/>
      <c r="R80" s="293"/>
      <c r="S80" s="293"/>
      <c r="T80" s="10"/>
    </row>
    <row r="81" spans="2:20" ht="15" customHeight="1">
      <c r="B81" s="17"/>
      <c r="T81" s="10"/>
    </row>
    <row r="82" spans="2:20" ht="15" customHeight="1">
      <c r="B82" s="17"/>
      <c r="C82" s="293" t="s">
        <v>50</v>
      </c>
      <c r="D82" s="293"/>
      <c r="E82" s="293"/>
      <c r="F82" s="293"/>
      <c r="G82" s="293"/>
      <c r="H82" s="293"/>
      <c r="I82" s="293"/>
      <c r="J82" s="293"/>
      <c r="K82" s="293"/>
      <c r="L82" s="293"/>
      <c r="M82" s="293"/>
      <c r="N82" s="293"/>
      <c r="O82" s="293"/>
      <c r="P82" s="293"/>
      <c r="Q82" s="293"/>
      <c r="R82" s="293"/>
      <c r="S82" s="293"/>
      <c r="T82" s="10"/>
    </row>
    <row r="83" spans="2:20" ht="15" customHeight="1">
      <c r="B83" s="17"/>
      <c r="C83" s="293"/>
      <c r="D83" s="293"/>
      <c r="E83" s="293"/>
      <c r="F83" s="293"/>
      <c r="G83" s="293"/>
      <c r="H83" s="293"/>
      <c r="I83" s="293"/>
      <c r="J83" s="293"/>
      <c r="K83" s="293"/>
      <c r="L83" s="293"/>
      <c r="M83" s="293"/>
      <c r="N83" s="293"/>
      <c r="O83" s="293"/>
      <c r="P83" s="293"/>
      <c r="Q83" s="293"/>
      <c r="R83" s="293"/>
      <c r="S83" s="293"/>
      <c r="T83" s="10"/>
    </row>
    <row r="84" spans="2:20" ht="15" customHeight="1">
      <c r="B84" s="17"/>
      <c r="C84" s="54"/>
      <c r="D84" s="54"/>
      <c r="E84" s="54"/>
      <c r="F84" s="54"/>
      <c r="G84" s="54"/>
      <c r="H84" s="54"/>
      <c r="I84" s="54"/>
      <c r="J84" s="54"/>
      <c r="K84" s="54"/>
      <c r="L84" s="54"/>
      <c r="M84" s="54"/>
      <c r="N84" s="54"/>
      <c r="O84" s="54"/>
      <c r="P84" s="54"/>
      <c r="Q84" s="54"/>
      <c r="R84" s="54"/>
      <c r="S84" s="54"/>
      <c r="T84" s="10"/>
    </row>
    <row r="85" spans="2:20" ht="15" customHeight="1">
      <c r="B85" s="17"/>
      <c r="C85" s="48"/>
      <c r="T85" s="10"/>
    </row>
    <row r="86" spans="2:20" ht="17.25" customHeight="1">
      <c r="B86" s="17"/>
      <c r="C86" s="149" t="s">
        <v>51</v>
      </c>
      <c r="D86" s="147"/>
      <c r="E86" s="147"/>
      <c r="F86" s="147"/>
      <c r="G86" s="147"/>
      <c r="H86" s="147"/>
      <c r="I86" s="147"/>
      <c r="J86" s="147"/>
      <c r="K86" s="147"/>
      <c r="L86" s="147"/>
      <c r="M86" s="148"/>
      <c r="N86" s="147"/>
      <c r="O86" s="147"/>
      <c r="P86" s="147"/>
      <c r="Q86" s="147"/>
      <c r="R86" s="147"/>
      <c r="S86" s="147"/>
      <c r="T86" s="10"/>
    </row>
    <row r="87" spans="2:20" ht="15.75" customHeight="1">
      <c r="B87" s="17"/>
      <c r="C87" s="48"/>
      <c r="T87" s="10"/>
    </row>
    <row r="88" spans="2:20" ht="15" customHeight="1">
      <c r="B88" s="17"/>
      <c r="C88" s="4" t="s">
        <v>52</v>
      </c>
      <c r="T88" s="10"/>
    </row>
    <row r="89" spans="2:20" ht="15" customHeight="1">
      <c r="B89" s="17"/>
      <c r="T89" s="10"/>
    </row>
    <row r="90" spans="2:20" ht="15" customHeight="1">
      <c r="B90" s="17"/>
      <c r="C90" s="4" t="s">
        <v>53</v>
      </c>
      <c r="T90" s="10"/>
    </row>
    <row r="91" spans="2:20" ht="15" customHeight="1">
      <c r="B91" s="17"/>
      <c r="T91" s="10"/>
    </row>
    <row r="92" spans="2:20" ht="15" customHeight="1">
      <c r="B92" s="17"/>
      <c r="C92" s="4" t="s">
        <v>54</v>
      </c>
      <c r="T92" s="10"/>
    </row>
    <row r="93" spans="2:20" ht="15" customHeight="1">
      <c r="B93" s="17"/>
      <c r="T93" s="10"/>
    </row>
    <row r="94" spans="2:20" ht="15" customHeight="1">
      <c r="B94" s="17"/>
      <c r="C94" s="51" t="s">
        <v>9</v>
      </c>
      <c r="D94" s="4" t="s">
        <v>55</v>
      </c>
      <c r="T94" s="10"/>
    </row>
    <row r="95" spans="2:20" ht="15" customHeight="1">
      <c r="B95" s="17"/>
      <c r="C95" s="51" t="s">
        <v>9</v>
      </c>
      <c r="D95" s="4" t="s">
        <v>56</v>
      </c>
      <c r="T95" s="10"/>
    </row>
    <row r="96" spans="2:20" ht="15" customHeight="1">
      <c r="B96" s="17"/>
      <c r="C96" s="51" t="s">
        <v>9</v>
      </c>
      <c r="D96" s="4" t="s">
        <v>57</v>
      </c>
      <c r="T96" s="10"/>
    </row>
    <row r="97" spans="2:20" ht="15" customHeight="1">
      <c r="B97" s="17"/>
      <c r="C97" s="51" t="s">
        <v>9</v>
      </c>
      <c r="D97" s="4" t="s">
        <v>58</v>
      </c>
      <c r="T97" s="10"/>
    </row>
    <row r="98" spans="2:20" ht="15" customHeight="1">
      <c r="B98" s="17"/>
      <c r="C98" s="48"/>
      <c r="T98" s="10"/>
    </row>
    <row r="99" spans="2:20" ht="15" customHeight="1">
      <c r="B99" s="17"/>
      <c r="C99" s="4" t="s">
        <v>59</v>
      </c>
      <c r="T99" s="10"/>
    </row>
    <row r="100" spans="2:20" ht="15" customHeight="1">
      <c r="B100" s="17"/>
      <c r="T100" s="10"/>
    </row>
    <row r="101" spans="2:20" ht="15" customHeight="1">
      <c r="B101" s="17"/>
      <c r="C101" s="51" t="s">
        <v>9</v>
      </c>
      <c r="D101" s="4" t="s">
        <v>60</v>
      </c>
      <c r="T101" s="10"/>
    </row>
    <row r="102" spans="2:20" ht="15" customHeight="1">
      <c r="B102" s="17"/>
      <c r="C102" s="51" t="s">
        <v>9</v>
      </c>
      <c r="D102" s="4" t="s">
        <v>61</v>
      </c>
      <c r="T102" s="10"/>
    </row>
    <row r="103" spans="2:20" ht="15" customHeight="1">
      <c r="B103" s="17"/>
      <c r="C103" s="51" t="s">
        <v>9</v>
      </c>
      <c r="D103" s="4" t="s">
        <v>62</v>
      </c>
      <c r="T103" s="10"/>
    </row>
    <row r="104" spans="2:20" ht="15" customHeight="1">
      <c r="B104" s="17"/>
      <c r="T104" s="10"/>
    </row>
    <row r="105" spans="2:20" ht="15" customHeight="1">
      <c r="B105" s="17"/>
      <c r="C105" s="293" t="s">
        <v>63</v>
      </c>
      <c r="D105" s="295"/>
      <c r="E105" s="295"/>
      <c r="F105" s="295"/>
      <c r="G105" s="295"/>
      <c r="H105" s="295"/>
      <c r="I105" s="295"/>
      <c r="J105" s="295"/>
      <c r="K105" s="295"/>
      <c r="L105" s="295"/>
      <c r="M105" s="295"/>
      <c r="N105" s="295"/>
      <c r="O105" s="295"/>
      <c r="P105" s="295"/>
      <c r="Q105" s="295"/>
      <c r="R105" s="295"/>
      <c r="S105" s="295"/>
      <c r="T105" s="10"/>
    </row>
    <row r="106" spans="2:20" ht="15" customHeight="1">
      <c r="B106" s="17"/>
      <c r="C106" s="295"/>
      <c r="D106" s="295"/>
      <c r="E106" s="295"/>
      <c r="F106" s="295"/>
      <c r="G106" s="295"/>
      <c r="H106" s="295"/>
      <c r="I106" s="295"/>
      <c r="J106" s="295"/>
      <c r="K106" s="295"/>
      <c r="L106" s="295"/>
      <c r="M106" s="295"/>
      <c r="N106" s="295"/>
      <c r="O106" s="295"/>
      <c r="P106" s="295"/>
      <c r="Q106" s="295"/>
      <c r="R106" s="295"/>
      <c r="S106" s="295"/>
      <c r="T106" s="10"/>
    </row>
    <row r="107" spans="2:20" ht="15" customHeight="1">
      <c r="B107" s="17"/>
      <c r="C107" s="51"/>
      <c r="T107" s="10"/>
    </row>
    <row r="108" spans="2:20" ht="15" customHeight="1">
      <c r="B108" s="17"/>
      <c r="C108" s="28"/>
      <c r="T108" s="10"/>
    </row>
    <row r="109" spans="2:20" ht="15" customHeight="1" thickBot="1">
      <c r="B109" s="19"/>
      <c r="C109" s="11"/>
      <c r="D109" s="11"/>
      <c r="E109" s="11"/>
      <c r="F109" s="11"/>
      <c r="G109" s="11"/>
      <c r="H109" s="11"/>
      <c r="I109" s="11"/>
      <c r="J109" s="11"/>
      <c r="K109" s="11"/>
      <c r="L109" s="11"/>
      <c r="M109" s="12"/>
      <c r="N109" s="11"/>
      <c r="O109" s="11"/>
      <c r="P109" s="11"/>
      <c r="Q109" s="11"/>
      <c r="R109" s="11"/>
      <c r="S109" s="11"/>
      <c r="T109" s="13"/>
    </row>
    <row r="110" spans="2:20" ht="15" customHeight="1"/>
    <row r="111" spans="2:20" ht="15" customHeight="1"/>
    <row r="112" spans="2:20" ht="15" customHeight="1"/>
    <row r="113" spans="11:12" ht="15" customHeight="1"/>
    <row r="114" spans="11:12" ht="15" customHeight="1"/>
    <row r="115" spans="11:12" ht="15" customHeight="1"/>
    <row r="116" spans="11:12" ht="15" customHeight="1"/>
    <row r="117" spans="11:12"/>
    <row r="124" spans="11:12" ht="17.45" hidden="1">
      <c r="K124" s="291"/>
      <c r="L124" s="291"/>
    </row>
  </sheetData>
  <mergeCells count="13">
    <mergeCell ref="K124:L124"/>
    <mergeCell ref="C3:S3"/>
    <mergeCell ref="C5:S5"/>
    <mergeCell ref="C12:S13"/>
    <mergeCell ref="C79:S80"/>
    <mergeCell ref="C82:S83"/>
    <mergeCell ref="C55:S57"/>
    <mergeCell ref="C64:S65"/>
    <mergeCell ref="C52:S53"/>
    <mergeCell ref="C72:S72"/>
    <mergeCell ref="C74:S75"/>
    <mergeCell ref="C105:S106"/>
    <mergeCell ref="C7:S10"/>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1"/>
  <sheetViews>
    <sheetView showGridLines="0" tabSelected="1" topLeftCell="F56" zoomScale="122" zoomScaleNormal="60" workbookViewId="0">
      <selection activeCell="I58" activeCellId="1" sqref="I57 I58"/>
    </sheetView>
  </sheetViews>
  <sheetFormatPr defaultColWidth="0" defaultRowHeight="13.9" zeroHeight="1"/>
  <cols>
    <col min="1" max="1" width="1.7109375" style="210" customWidth="1"/>
    <col min="2" max="2" width="1.28515625" style="210" customWidth="1"/>
    <col min="3" max="3" width="29" style="210" customWidth="1"/>
    <col min="4" max="4" width="21.85546875" style="210" customWidth="1"/>
    <col min="5" max="5" width="20.140625" style="210" customWidth="1"/>
    <col min="6" max="6" width="22.5703125" style="210" customWidth="1"/>
    <col min="7" max="7" width="74" style="210" customWidth="1"/>
    <col min="8" max="8" width="17.7109375" style="210" customWidth="1"/>
    <col min="9" max="9" width="36.85546875" style="210" customWidth="1"/>
    <col min="10" max="10" width="1.140625" style="210" customWidth="1"/>
    <col min="11" max="11" width="3.140625" style="210" customWidth="1"/>
    <col min="12" max="12" width="11.42578125" style="210" hidden="1" customWidth="1"/>
    <col min="13" max="13" width="6.7109375" style="210" hidden="1" customWidth="1"/>
    <col min="14" max="16384" width="11.42578125" style="210" hidden="1"/>
  </cols>
  <sheetData>
    <row r="1" spans="2:14" ht="6" customHeight="1" thickBot="1">
      <c r="C1" s="211"/>
      <c r="D1" s="211"/>
      <c r="E1" s="211"/>
      <c r="F1" s="211"/>
      <c r="G1" s="212" t="s">
        <v>2</v>
      </c>
      <c r="H1" s="211"/>
      <c r="I1" s="211"/>
    </row>
    <row r="2" spans="2:14" ht="102" customHeight="1">
      <c r="B2" s="213"/>
      <c r="C2" s="214"/>
      <c r="J2" s="215"/>
    </row>
    <row r="3" spans="2:14" ht="34.5" customHeight="1">
      <c r="B3" s="216"/>
      <c r="C3" s="344" t="s">
        <v>64</v>
      </c>
      <c r="D3" s="344"/>
      <c r="E3" s="344"/>
      <c r="F3" s="344"/>
      <c r="G3" s="344"/>
      <c r="H3" s="344"/>
      <c r="I3" s="344"/>
      <c r="J3" s="217"/>
      <c r="K3" s="218"/>
      <c r="L3" s="218"/>
      <c r="M3" s="218"/>
      <c r="N3" s="218"/>
    </row>
    <row r="4" spans="2:14" ht="6" customHeight="1">
      <c r="B4" s="216"/>
      <c r="C4" s="214"/>
      <c r="J4" s="219"/>
    </row>
    <row r="5" spans="2:14" ht="27.75" customHeight="1">
      <c r="B5" s="216"/>
      <c r="C5" s="348" t="s">
        <v>65</v>
      </c>
      <c r="D5" s="349"/>
      <c r="E5" s="349"/>
      <c r="F5" s="350"/>
      <c r="G5" s="348" t="s">
        <v>66</v>
      </c>
      <c r="H5" s="354"/>
      <c r="I5" s="355"/>
      <c r="J5" s="219"/>
    </row>
    <row r="6" spans="2:14" ht="28.5" customHeight="1">
      <c r="B6" s="216"/>
      <c r="C6" s="351"/>
      <c r="D6" s="352"/>
      <c r="E6" s="352"/>
      <c r="F6" s="353"/>
      <c r="G6" s="356">
        <f>IF(SUM(H11:H58)=0,"",AVERAGEIF((H11:H58),"&lt;&gt;0"))</f>
        <v>81.063829787234042</v>
      </c>
      <c r="H6" s="357"/>
      <c r="I6" s="358"/>
      <c r="J6" s="219"/>
    </row>
    <row r="7" spans="2:14" ht="9.75" customHeight="1">
      <c r="B7" s="216"/>
      <c r="C7" s="214"/>
      <c r="J7" s="219"/>
    </row>
    <row r="8" spans="2:14" ht="26.1" customHeight="1">
      <c r="B8" s="216"/>
      <c r="C8" s="359" t="s">
        <v>67</v>
      </c>
      <c r="D8" s="346" t="s">
        <v>68</v>
      </c>
      <c r="E8" s="346" t="s">
        <v>69</v>
      </c>
      <c r="F8" s="346" t="s">
        <v>68</v>
      </c>
      <c r="G8" s="346" t="s">
        <v>70</v>
      </c>
      <c r="H8" s="346" t="s">
        <v>71</v>
      </c>
      <c r="I8" s="347" t="s">
        <v>72</v>
      </c>
      <c r="J8" s="219"/>
      <c r="K8" s="220"/>
    </row>
    <row r="9" spans="2:14" ht="42.95" customHeight="1">
      <c r="B9" s="216"/>
      <c r="C9" s="360"/>
      <c r="D9" s="346"/>
      <c r="E9" s="361"/>
      <c r="F9" s="346"/>
      <c r="G9" s="346"/>
      <c r="H9" s="346"/>
      <c r="I9" s="347"/>
      <c r="J9" s="219"/>
      <c r="K9" s="220"/>
    </row>
    <row r="10" spans="2:14" ht="10.5" customHeight="1" thickBot="1">
      <c r="B10" s="216"/>
      <c r="C10" s="221"/>
      <c r="D10" s="222"/>
      <c r="E10" s="223"/>
      <c r="F10" s="222"/>
      <c r="G10" s="222"/>
      <c r="H10" s="222"/>
      <c r="I10" s="222"/>
      <c r="J10" s="219"/>
      <c r="K10" s="220"/>
    </row>
    <row r="11" spans="2:14" ht="75.75" customHeight="1">
      <c r="B11" s="216"/>
      <c r="C11" s="297" t="s">
        <v>73</v>
      </c>
      <c r="D11" s="333">
        <f>IF(SUM(H11:H25)=0,"",AVERAGEIF((H11:H25),"&lt;&gt;0"))</f>
        <v>92.666666666666671</v>
      </c>
      <c r="E11" s="300" t="s">
        <v>74</v>
      </c>
      <c r="F11" s="342">
        <f>IF(SUM(H11:H16)=0,"",AVERAGEIF(H11:H16,"&lt;&gt;0"))</f>
        <v>88.333333333333329</v>
      </c>
      <c r="G11" s="236" t="s">
        <v>75</v>
      </c>
      <c r="H11" s="261">
        <v>100</v>
      </c>
      <c r="I11" s="260" t="s">
        <v>76</v>
      </c>
      <c r="J11" s="219"/>
      <c r="K11" s="220"/>
      <c r="L11" s="224"/>
    </row>
    <row r="12" spans="2:14" ht="64.5" customHeight="1" thickBot="1">
      <c r="B12" s="216"/>
      <c r="C12" s="298"/>
      <c r="D12" s="334"/>
      <c r="E12" s="301"/>
      <c r="F12" s="332"/>
      <c r="G12" s="237" t="s">
        <v>77</v>
      </c>
      <c r="H12" s="262">
        <v>70</v>
      </c>
      <c r="I12" s="193" t="s">
        <v>78</v>
      </c>
      <c r="J12" s="219"/>
      <c r="K12" s="220"/>
      <c r="L12" s="224"/>
    </row>
    <row r="13" spans="2:14" ht="60.95" customHeight="1">
      <c r="B13" s="216"/>
      <c r="C13" s="298"/>
      <c r="D13" s="334"/>
      <c r="E13" s="301"/>
      <c r="F13" s="332"/>
      <c r="G13" s="238" t="s">
        <v>79</v>
      </c>
      <c r="H13" s="262">
        <v>100</v>
      </c>
      <c r="I13" s="260" t="s">
        <v>76</v>
      </c>
      <c r="J13" s="219"/>
      <c r="K13" s="220"/>
      <c r="L13" s="224"/>
    </row>
    <row r="14" spans="2:14" ht="82.5" customHeight="1">
      <c r="B14" s="216"/>
      <c r="C14" s="298"/>
      <c r="D14" s="334"/>
      <c r="E14" s="301"/>
      <c r="F14" s="332"/>
      <c r="G14" s="237" t="s">
        <v>80</v>
      </c>
      <c r="H14" s="262">
        <v>70</v>
      </c>
      <c r="I14" s="193" t="s">
        <v>81</v>
      </c>
      <c r="J14" s="219"/>
      <c r="K14" s="220"/>
    </row>
    <row r="15" spans="2:14" ht="60.95" customHeight="1">
      <c r="B15" s="216"/>
      <c r="C15" s="298"/>
      <c r="D15" s="334"/>
      <c r="E15" s="301"/>
      <c r="F15" s="332"/>
      <c r="G15" s="237" t="s">
        <v>82</v>
      </c>
      <c r="H15" s="262">
        <v>90</v>
      </c>
      <c r="I15" s="193" t="s">
        <v>83</v>
      </c>
      <c r="J15" s="219"/>
      <c r="K15" s="220"/>
    </row>
    <row r="16" spans="2:14" ht="60.95" customHeight="1">
      <c r="B16" s="216"/>
      <c r="C16" s="298"/>
      <c r="D16" s="334"/>
      <c r="E16" s="345"/>
      <c r="F16" s="312"/>
      <c r="G16" s="239" t="s">
        <v>84</v>
      </c>
      <c r="H16" s="263">
        <v>100</v>
      </c>
      <c r="I16" s="195" t="s">
        <v>85</v>
      </c>
      <c r="J16" s="219"/>
      <c r="K16" s="220"/>
    </row>
    <row r="17" spans="2:10" ht="60.95" customHeight="1">
      <c r="B17" s="216"/>
      <c r="C17" s="298"/>
      <c r="D17" s="334"/>
      <c r="E17" s="313" t="s">
        <v>86</v>
      </c>
      <c r="F17" s="311">
        <f>IF(SUM(H17:H20)=0,"",AVERAGEIF(H17:H20,"&lt;&gt;0"))</f>
        <v>97.5</v>
      </c>
      <c r="G17" s="238" t="s">
        <v>87</v>
      </c>
      <c r="H17" s="264">
        <v>100</v>
      </c>
      <c r="I17" s="197" t="s">
        <v>88</v>
      </c>
      <c r="J17" s="219"/>
    </row>
    <row r="18" spans="2:10" ht="81.75" customHeight="1">
      <c r="B18" s="216"/>
      <c r="C18" s="298"/>
      <c r="D18" s="334"/>
      <c r="E18" s="301"/>
      <c r="F18" s="332"/>
      <c r="G18" s="240" t="s">
        <v>89</v>
      </c>
      <c r="H18" s="265">
        <v>100</v>
      </c>
      <c r="I18" s="198" t="s">
        <v>90</v>
      </c>
      <c r="J18" s="219"/>
    </row>
    <row r="19" spans="2:10" ht="60.95" customHeight="1">
      <c r="B19" s="216"/>
      <c r="C19" s="298"/>
      <c r="D19" s="334"/>
      <c r="E19" s="301"/>
      <c r="F19" s="332"/>
      <c r="G19" s="270" t="s">
        <v>91</v>
      </c>
      <c r="H19" s="265">
        <v>100</v>
      </c>
      <c r="I19" s="193" t="s">
        <v>92</v>
      </c>
      <c r="J19" s="219"/>
    </row>
    <row r="20" spans="2:10" ht="60.95" customHeight="1">
      <c r="B20" s="216"/>
      <c r="C20" s="298"/>
      <c r="D20" s="334"/>
      <c r="E20" s="301"/>
      <c r="F20" s="312"/>
      <c r="G20" s="270" t="s">
        <v>93</v>
      </c>
      <c r="H20" s="266">
        <v>90</v>
      </c>
      <c r="I20" s="199" t="s">
        <v>94</v>
      </c>
      <c r="J20" s="219"/>
    </row>
    <row r="21" spans="2:10" ht="60.95" customHeight="1">
      <c r="B21" s="216"/>
      <c r="C21" s="298"/>
      <c r="D21" s="334"/>
      <c r="E21" s="313" t="s">
        <v>95</v>
      </c>
      <c r="F21" s="311">
        <f>IF(SUM(H21:H25)=0,"",AVERAGEIF(H21:H25,"&lt;&gt;0"))</f>
        <v>94</v>
      </c>
      <c r="G21" s="241" t="s">
        <v>96</v>
      </c>
      <c r="H21" s="264">
        <v>80</v>
      </c>
      <c r="I21" s="199" t="s">
        <v>94</v>
      </c>
      <c r="J21" s="219"/>
    </row>
    <row r="22" spans="2:10" ht="60.95" customHeight="1">
      <c r="B22" s="216"/>
      <c r="C22" s="298"/>
      <c r="D22" s="334"/>
      <c r="E22" s="301"/>
      <c r="F22" s="332"/>
      <c r="G22" s="242" t="s">
        <v>97</v>
      </c>
      <c r="H22" s="265">
        <v>90</v>
      </c>
      <c r="I22" s="201" t="s">
        <v>98</v>
      </c>
      <c r="J22" s="219"/>
    </row>
    <row r="23" spans="2:10" ht="60.95" customHeight="1">
      <c r="B23" s="216"/>
      <c r="C23" s="298"/>
      <c r="D23" s="334"/>
      <c r="E23" s="301"/>
      <c r="F23" s="332"/>
      <c r="G23" s="237" t="s">
        <v>99</v>
      </c>
      <c r="H23" s="265">
        <v>100</v>
      </c>
      <c r="I23" s="201" t="s">
        <v>100</v>
      </c>
      <c r="J23" s="219"/>
    </row>
    <row r="24" spans="2:10" ht="60.95" customHeight="1">
      <c r="B24" s="216"/>
      <c r="C24" s="298"/>
      <c r="D24" s="334"/>
      <c r="E24" s="301"/>
      <c r="F24" s="332"/>
      <c r="G24" s="238" t="s">
        <v>101</v>
      </c>
      <c r="H24" s="265">
        <v>100</v>
      </c>
      <c r="I24" s="202" t="s">
        <v>102</v>
      </c>
      <c r="J24" s="219"/>
    </row>
    <row r="25" spans="2:10" ht="60.95" customHeight="1" thickBot="1">
      <c r="B25" s="216"/>
      <c r="C25" s="299"/>
      <c r="D25" s="335"/>
      <c r="E25" s="314"/>
      <c r="F25" s="343"/>
      <c r="G25" s="243" t="s">
        <v>103</v>
      </c>
      <c r="H25" s="267">
        <v>100</v>
      </c>
      <c r="I25" s="202" t="s">
        <v>102</v>
      </c>
      <c r="J25" s="219"/>
    </row>
    <row r="26" spans="2:10" ht="60.95" customHeight="1">
      <c r="B26" s="216"/>
      <c r="C26" s="317" t="s">
        <v>104</v>
      </c>
      <c r="D26" s="338">
        <f>IF(SUM(H26:H37)=0,"",AVERAGEIF((H26:H37),"&lt;&gt;0"))</f>
        <v>68.333333333333329</v>
      </c>
      <c r="E26" s="336" t="s">
        <v>74</v>
      </c>
      <c r="F26" s="342">
        <f>IF(SUM(H26:H30)=0,"",AVERAGEIF(H26:H30,"&lt;&gt;0"))</f>
        <v>38</v>
      </c>
      <c r="G26" s="236" t="s">
        <v>105</v>
      </c>
      <c r="H26" s="268">
        <v>10</v>
      </c>
      <c r="I26" s="204" t="s">
        <v>106</v>
      </c>
      <c r="J26" s="219"/>
    </row>
    <row r="27" spans="2:10" ht="60.95" customHeight="1">
      <c r="B27" s="216"/>
      <c r="C27" s="318"/>
      <c r="D27" s="339"/>
      <c r="E27" s="330"/>
      <c r="F27" s="332"/>
      <c r="G27" s="237" t="s">
        <v>107</v>
      </c>
      <c r="H27" s="265">
        <v>100</v>
      </c>
      <c r="I27" s="201" t="s">
        <v>108</v>
      </c>
      <c r="J27" s="219"/>
    </row>
    <row r="28" spans="2:10" ht="60.95" customHeight="1">
      <c r="B28" s="216"/>
      <c r="C28" s="318"/>
      <c r="D28" s="339"/>
      <c r="E28" s="330"/>
      <c r="F28" s="332"/>
      <c r="G28" s="237" t="s">
        <v>109</v>
      </c>
      <c r="H28" s="265">
        <v>60</v>
      </c>
      <c r="I28" s="202" t="s">
        <v>110</v>
      </c>
      <c r="J28" s="219"/>
    </row>
    <row r="29" spans="2:10" ht="60.95" customHeight="1">
      <c r="B29" s="216"/>
      <c r="C29" s="318"/>
      <c r="D29" s="339"/>
      <c r="E29" s="330"/>
      <c r="F29" s="332"/>
      <c r="G29" s="244" t="s">
        <v>111</v>
      </c>
      <c r="H29" s="265">
        <v>10</v>
      </c>
      <c r="I29" s="205" t="s">
        <v>112</v>
      </c>
      <c r="J29" s="219"/>
    </row>
    <row r="30" spans="2:10" ht="67.5" customHeight="1">
      <c r="B30" s="216"/>
      <c r="C30" s="318"/>
      <c r="D30" s="339"/>
      <c r="E30" s="337"/>
      <c r="F30" s="332"/>
      <c r="G30" s="245" t="s">
        <v>113</v>
      </c>
      <c r="H30" s="266">
        <v>10</v>
      </c>
      <c r="I30" s="205" t="s">
        <v>112</v>
      </c>
      <c r="J30" s="219"/>
    </row>
    <row r="31" spans="2:10" ht="68.25" customHeight="1">
      <c r="B31" s="216"/>
      <c r="C31" s="318"/>
      <c r="D31" s="340"/>
      <c r="E31" s="225" t="s">
        <v>86</v>
      </c>
      <c r="F31" s="226">
        <f>IF(SUM(H31:H31)=0,"",AVERAGE(H31))</f>
        <v>80</v>
      </c>
      <c r="G31" s="245" t="s">
        <v>114</v>
      </c>
      <c r="H31" s="196">
        <v>80</v>
      </c>
      <c r="I31" s="206" t="s">
        <v>115</v>
      </c>
      <c r="J31" s="219"/>
    </row>
    <row r="32" spans="2:10" ht="60.95" customHeight="1">
      <c r="B32" s="216"/>
      <c r="C32" s="318"/>
      <c r="D32" s="340"/>
      <c r="E32" s="330" t="s">
        <v>95</v>
      </c>
      <c r="F32" s="332">
        <f>IF(SUM(H32:H37)=0,"",AVERAGEIF(H32:H37,"&lt;&gt;0"))</f>
        <v>91.666666666666671</v>
      </c>
      <c r="G32" s="246" t="s">
        <v>116</v>
      </c>
      <c r="H32" s="264">
        <v>100</v>
      </c>
      <c r="I32" s="200" t="s">
        <v>117</v>
      </c>
      <c r="J32" s="219"/>
    </row>
    <row r="33" spans="2:10" ht="60.95" customHeight="1">
      <c r="B33" s="216"/>
      <c r="C33" s="318"/>
      <c r="D33" s="340"/>
      <c r="E33" s="330"/>
      <c r="F33" s="332"/>
      <c r="G33" s="247" t="s">
        <v>118</v>
      </c>
      <c r="H33" s="265">
        <v>100</v>
      </c>
      <c r="I33" s="207" t="s">
        <v>119</v>
      </c>
      <c r="J33" s="219"/>
    </row>
    <row r="34" spans="2:10" ht="60.95" customHeight="1">
      <c r="B34" s="216"/>
      <c r="C34" s="318"/>
      <c r="D34" s="340"/>
      <c r="E34" s="330"/>
      <c r="F34" s="332"/>
      <c r="G34" s="242" t="s">
        <v>120</v>
      </c>
      <c r="H34" s="265">
        <v>80</v>
      </c>
      <c r="I34" s="201" t="s">
        <v>121</v>
      </c>
      <c r="J34" s="219"/>
    </row>
    <row r="35" spans="2:10" ht="60.95" customHeight="1">
      <c r="B35" s="216"/>
      <c r="C35" s="318"/>
      <c r="D35" s="340"/>
      <c r="E35" s="330"/>
      <c r="F35" s="332"/>
      <c r="G35" s="237" t="s">
        <v>122</v>
      </c>
      <c r="H35" s="265">
        <v>100</v>
      </c>
      <c r="I35" s="202" t="s">
        <v>123</v>
      </c>
      <c r="J35" s="219"/>
    </row>
    <row r="36" spans="2:10" ht="60.95" customHeight="1">
      <c r="B36" s="216"/>
      <c r="C36" s="318"/>
      <c r="D36" s="340"/>
      <c r="E36" s="330"/>
      <c r="F36" s="332"/>
      <c r="G36" s="238" t="s">
        <v>124</v>
      </c>
      <c r="H36" s="265">
        <v>100</v>
      </c>
      <c r="I36" s="201" t="s">
        <v>125</v>
      </c>
      <c r="J36" s="219"/>
    </row>
    <row r="37" spans="2:10" ht="52.5" customHeight="1" thickBot="1">
      <c r="B37" s="216"/>
      <c r="C37" s="319"/>
      <c r="D37" s="341"/>
      <c r="E37" s="331"/>
      <c r="F37" s="343"/>
      <c r="G37" s="252" t="s">
        <v>126</v>
      </c>
      <c r="H37" s="267">
        <v>70</v>
      </c>
      <c r="I37" s="203" t="s">
        <v>127</v>
      </c>
      <c r="J37" s="219"/>
    </row>
    <row r="38" spans="2:10" ht="71.25" customHeight="1">
      <c r="B38" s="216"/>
      <c r="C38" s="317" t="s">
        <v>128</v>
      </c>
      <c r="D38" s="325">
        <f>IF(SUM(H38:H44)=0,"",AVERAGEIF((H38:H44),"&lt;&gt;0"))</f>
        <v>63.333333333333336</v>
      </c>
      <c r="E38" s="324" t="s">
        <v>74</v>
      </c>
      <c r="F38" s="308">
        <f>IF(SUM(H38:H40)=0,"",AVERAGEIF(H38:H40,"&lt;&gt;0"))</f>
        <v>95</v>
      </c>
      <c r="G38" s="249" t="s">
        <v>129</v>
      </c>
      <c r="H38" s="268">
        <v>100</v>
      </c>
      <c r="I38" s="204" t="s">
        <v>130</v>
      </c>
      <c r="J38" s="219"/>
    </row>
    <row r="39" spans="2:10" ht="71.25" customHeight="1">
      <c r="B39" s="216"/>
      <c r="C39" s="318"/>
      <c r="D39" s="326"/>
      <c r="E39" s="306"/>
      <c r="F39" s="309"/>
      <c r="G39" s="242" t="s">
        <v>131</v>
      </c>
      <c r="H39" s="265">
        <v>90</v>
      </c>
      <c r="I39" s="208" t="s">
        <v>132</v>
      </c>
      <c r="J39" s="219"/>
    </row>
    <row r="40" spans="2:10" ht="60.95" customHeight="1">
      <c r="B40" s="216"/>
      <c r="C40" s="318"/>
      <c r="D40" s="326"/>
      <c r="E40" s="307"/>
      <c r="F40" s="310"/>
      <c r="G40" s="250" t="s">
        <v>133</v>
      </c>
      <c r="H40" s="266"/>
      <c r="I40" s="195" t="s">
        <v>134</v>
      </c>
      <c r="J40" s="219"/>
    </row>
    <row r="41" spans="2:10" ht="60.95" customHeight="1">
      <c r="B41" s="216"/>
      <c r="C41" s="318"/>
      <c r="D41" s="303"/>
      <c r="E41" s="305" t="s">
        <v>86</v>
      </c>
      <c r="F41" s="311">
        <f>IF(SUM(H41:H42)=0,"",AVERAGEIF(H41:H42,"&lt;&gt;0"))</f>
        <v>85</v>
      </c>
      <c r="G41" s="251" t="s">
        <v>135</v>
      </c>
      <c r="H41" s="269">
        <v>80</v>
      </c>
      <c r="I41" s="199" t="s">
        <v>136</v>
      </c>
      <c r="J41" s="219"/>
    </row>
    <row r="42" spans="2:10" ht="60.95" customHeight="1">
      <c r="B42" s="216"/>
      <c r="C42" s="318"/>
      <c r="D42" s="303"/>
      <c r="E42" s="307"/>
      <c r="F42" s="312"/>
      <c r="G42" s="250" t="s">
        <v>137</v>
      </c>
      <c r="H42" s="266">
        <v>90</v>
      </c>
      <c r="I42" s="197" t="s">
        <v>138</v>
      </c>
      <c r="J42" s="219"/>
    </row>
    <row r="43" spans="2:10" ht="60.95" customHeight="1">
      <c r="B43" s="216"/>
      <c r="C43" s="318"/>
      <c r="D43" s="303"/>
      <c r="E43" s="305" t="s">
        <v>95</v>
      </c>
      <c r="F43" s="315">
        <f>IF(SUM(H43:H44)=0,"",AVERAGEIF(H43:H44,"&lt;&gt;0"))</f>
        <v>10</v>
      </c>
      <c r="G43" s="287" t="s">
        <v>139</v>
      </c>
      <c r="H43" s="264">
        <v>10</v>
      </c>
      <c r="I43" s="209" t="s">
        <v>140</v>
      </c>
      <c r="J43" s="219"/>
    </row>
    <row r="44" spans="2:10" ht="60.95" customHeight="1" thickBot="1">
      <c r="B44" s="216"/>
      <c r="C44" s="319"/>
      <c r="D44" s="304"/>
      <c r="E44" s="320"/>
      <c r="F44" s="316"/>
      <c r="G44" s="288" t="s">
        <v>141</v>
      </c>
      <c r="H44" s="267">
        <v>10</v>
      </c>
      <c r="I44" s="209" t="s">
        <v>140</v>
      </c>
      <c r="J44" s="219"/>
    </row>
    <row r="45" spans="2:10" ht="60.95" customHeight="1" thickBot="1">
      <c r="B45" s="216"/>
      <c r="C45" s="321" t="s">
        <v>142</v>
      </c>
      <c r="D45" s="327">
        <f>IF(SUM(H45:H51)=0,"",AVERAGEIF((H45:H51),"&lt;&gt;0"))</f>
        <v>90</v>
      </c>
      <c r="E45" s="227" t="s">
        <v>74</v>
      </c>
      <c r="F45" s="228">
        <f>IF(SUM(H45:H45)=0,"",AVERAGE(H45))</f>
        <v>60</v>
      </c>
      <c r="G45" s="253" t="s">
        <v>143</v>
      </c>
      <c r="H45" s="194">
        <v>60</v>
      </c>
      <c r="I45" s="229" t="s">
        <v>144</v>
      </c>
      <c r="J45" s="219"/>
    </row>
    <row r="46" spans="2:10" ht="84.75" customHeight="1" thickBot="1">
      <c r="B46" s="216"/>
      <c r="C46" s="322"/>
      <c r="D46" s="328"/>
      <c r="E46" s="305" t="s">
        <v>86</v>
      </c>
      <c r="F46" s="315">
        <f>IF(SUM(H46:H48)=0,"",AVERAGEIF(H46:H48,"&lt;&gt;0"))</f>
        <v>100</v>
      </c>
      <c r="G46" s="254" t="s">
        <v>145</v>
      </c>
      <c r="H46" s="264">
        <v>100</v>
      </c>
      <c r="I46" s="229" t="s">
        <v>146</v>
      </c>
      <c r="J46" s="219"/>
    </row>
    <row r="47" spans="2:10" ht="60.95" customHeight="1">
      <c r="B47" s="216"/>
      <c r="C47" s="322"/>
      <c r="D47" s="328"/>
      <c r="E47" s="306"/>
      <c r="F47" s="309"/>
      <c r="G47" s="255" t="s">
        <v>147</v>
      </c>
      <c r="H47" s="265">
        <v>100</v>
      </c>
      <c r="I47" s="229" t="s">
        <v>144</v>
      </c>
      <c r="J47" s="219"/>
    </row>
    <row r="48" spans="2:10" ht="83.25" customHeight="1">
      <c r="B48" s="216"/>
      <c r="C48" s="322"/>
      <c r="D48" s="328"/>
      <c r="E48" s="307"/>
      <c r="F48" s="310"/>
      <c r="G48" s="256" t="s">
        <v>148</v>
      </c>
      <c r="H48" s="266">
        <v>100</v>
      </c>
      <c r="I48" s="195" t="s">
        <v>149</v>
      </c>
      <c r="J48" s="219"/>
    </row>
    <row r="49" spans="2:12" ht="60.95" customHeight="1" thickBot="1">
      <c r="B49" s="216"/>
      <c r="C49" s="322"/>
      <c r="D49" s="328"/>
      <c r="E49" s="305" t="s">
        <v>95</v>
      </c>
      <c r="F49" s="315">
        <f>IF(SUM(H49:H51)=0,"",AVERAGEIF(H49:H51,"&lt;&gt;0"))</f>
        <v>90</v>
      </c>
      <c r="G49" s="251" t="s">
        <v>150</v>
      </c>
      <c r="H49" s="264">
        <v>70</v>
      </c>
      <c r="I49" s="230" t="s">
        <v>127</v>
      </c>
      <c r="J49" s="219"/>
      <c r="K49" s="231"/>
      <c r="L49" s="231"/>
    </row>
    <row r="50" spans="2:12" ht="73.5" customHeight="1">
      <c r="B50" s="216"/>
      <c r="C50" s="322"/>
      <c r="D50" s="328"/>
      <c r="E50" s="306"/>
      <c r="F50" s="309"/>
      <c r="G50" s="255" t="s">
        <v>151</v>
      </c>
      <c r="H50" s="265">
        <v>100</v>
      </c>
      <c r="I50" s="229" t="s">
        <v>152</v>
      </c>
      <c r="J50" s="219"/>
      <c r="K50" s="231"/>
      <c r="L50" s="231"/>
    </row>
    <row r="51" spans="2:12" ht="90.75" customHeight="1" thickBot="1">
      <c r="B51" s="216"/>
      <c r="C51" s="323"/>
      <c r="D51" s="329"/>
      <c r="E51" s="320"/>
      <c r="F51" s="316"/>
      <c r="G51" s="289" t="s">
        <v>153</v>
      </c>
      <c r="H51" s="267">
        <v>100</v>
      </c>
      <c r="I51" s="232" t="s">
        <v>154</v>
      </c>
      <c r="J51" s="219"/>
      <c r="K51" s="231"/>
      <c r="L51" s="231"/>
    </row>
    <row r="52" spans="2:12" ht="60.95" customHeight="1">
      <c r="B52" s="216"/>
      <c r="C52" s="297" t="s">
        <v>155</v>
      </c>
      <c r="D52" s="302">
        <f>IF(SUM(H52:H58)=0,"",AVERAGEIF((H52:H58),"&lt;&gt;0"))</f>
        <v>84.285714285714292</v>
      </c>
      <c r="E52" s="300" t="s">
        <v>74</v>
      </c>
      <c r="F52" s="308">
        <f>IF(SUM(H52:H53)=0,"",AVERAGEIF(H52:H53,"&lt;&gt;0"))</f>
        <v>90</v>
      </c>
      <c r="G52" s="258" t="s">
        <v>156</v>
      </c>
      <c r="H52" s="268">
        <v>100</v>
      </c>
      <c r="I52" s="201" t="s">
        <v>108</v>
      </c>
      <c r="J52" s="219"/>
    </row>
    <row r="53" spans="2:12" ht="60.95" customHeight="1">
      <c r="B53" s="216"/>
      <c r="C53" s="298"/>
      <c r="D53" s="303"/>
      <c r="E53" s="301"/>
      <c r="F53" s="310"/>
      <c r="G53" s="259" t="s">
        <v>157</v>
      </c>
      <c r="H53" s="266">
        <v>80</v>
      </c>
      <c r="I53" s="206" t="s">
        <v>115</v>
      </c>
      <c r="J53" s="219"/>
    </row>
    <row r="54" spans="2:12" ht="60.95" customHeight="1">
      <c r="B54" s="216"/>
      <c r="C54" s="298"/>
      <c r="D54" s="303"/>
      <c r="E54" s="305" t="s">
        <v>86</v>
      </c>
      <c r="F54" s="315">
        <f>IF(SUM(H54:H56)=0,"",AVERAGEIF(H54:H56,"&lt;&gt;0"))</f>
        <v>70</v>
      </c>
      <c r="G54" s="254" t="s">
        <v>158</v>
      </c>
      <c r="H54" s="264">
        <v>100</v>
      </c>
      <c r="I54" s="201" t="s">
        <v>100</v>
      </c>
      <c r="J54" s="219"/>
    </row>
    <row r="55" spans="2:12" ht="60.95" customHeight="1">
      <c r="B55" s="216"/>
      <c r="C55" s="298"/>
      <c r="D55" s="303"/>
      <c r="E55" s="306"/>
      <c r="F55" s="309"/>
      <c r="G55" s="255" t="s">
        <v>159</v>
      </c>
      <c r="H55" s="265">
        <v>10</v>
      </c>
      <c r="I55" s="205" t="s">
        <v>112</v>
      </c>
      <c r="J55" s="219"/>
    </row>
    <row r="56" spans="2:12" ht="60.95" customHeight="1">
      <c r="B56" s="216"/>
      <c r="C56" s="298"/>
      <c r="D56" s="303"/>
      <c r="E56" s="307"/>
      <c r="F56" s="310"/>
      <c r="G56" s="259" t="s">
        <v>160</v>
      </c>
      <c r="H56" s="266">
        <v>100</v>
      </c>
      <c r="I56" s="205" t="s">
        <v>161</v>
      </c>
      <c r="J56" s="219"/>
    </row>
    <row r="57" spans="2:12" ht="60.95" customHeight="1">
      <c r="B57" s="216"/>
      <c r="C57" s="298"/>
      <c r="D57" s="303"/>
      <c r="E57" s="313" t="s">
        <v>95</v>
      </c>
      <c r="F57" s="315">
        <f>IF(SUM(H57:H58)=0,"",AVERAGEIF(H57:H58,"&lt;&gt;0"))</f>
        <v>100</v>
      </c>
      <c r="G57" s="254" t="s">
        <v>162</v>
      </c>
      <c r="H57" s="264">
        <v>100</v>
      </c>
      <c r="I57" s="200" t="s">
        <v>163</v>
      </c>
      <c r="J57" s="219"/>
    </row>
    <row r="58" spans="2:12" ht="60.95" customHeight="1" thickBot="1">
      <c r="B58" s="216"/>
      <c r="C58" s="299"/>
      <c r="D58" s="304"/>
      <c r="E58" s="314"/>
      <c r="F58" s="316"/>
      <c r="G58" s="257" t="s">
        <v>164</v>
      </c>
      <c r="H58" s="267">
        <v>100</v>
      </c>
      <c r="I58" s="200" t="s">
        <v>163</v>
      </c>
      <c r="J58" s="219"/>
    </row>
    <row r="59" spans="2:12" ht="8.25" customHeight="1" thickBot="1">
      <c r="B59" s="233"/>
      <c r="C59" s="211"/>
      <c r="D59" s="211"/>
      <c r="E59" s="211"/>
      <c r="F59" s="211"/>
      <c r="G59" s="212"/>
      <c r="H59" s="211"/>
      <c r="I59" s="211"/>
      <c r="J59" s="234"/>
    </row>
    <row r="60" spans="2:12" ht="14.25" customHeight="1"/>
    <row r="61" spans="2:12" ht="14.25" hidden="1" customHeight="1">
      <c r="F61" s="235"/>
    </row>
    <row r="62" spans="2:12" ht="14.25" hidden="1" customHeight="1"/>
    <row r="63" spans="2:12" ht="14.25" hidden="1" customHeight="1"/>
    <row r="64" spans="2:12" ht="14.25" hidden="1" customHeight="1"/>
    <row r="69" spans="4:4" hidden="1">
      <c r="D69" s="235"/>
    </row>
    <row r="155"/>
    <row r="156"/>
    <row r="157"/>
    <row r="158"/>
    <row r="159"/>
    <row r="160"/>
    <row r="161"/>
  </sheetData>
  <sheetProtection algorithmName="SHA-512" hashValue="1WNU22rh7uEjE+eowofv5zd8DXFFjgrf/8ISgbGhPR/NtAj2v8KpHUDjU/KJhSMK2lnusyr83kP2P5k77/Nbsg==" saltValue="yX/GoqGSU6OE3xILBu5fHw==" spinCount="100000" sheet="1" formatCells="0" formatColumns="0" formatRows="0" insertColumns="0" insertRows="0" insertHyperlinks="0" deleteColumns="0" deleteRows="0" sort="0" autoFilter="0" pivotTables="0"/>
  <protectedRanges>
    <protectedRange sqref="F45:F51 F57:F58 F11:F43" name="Actual"/>
    <protectedRange sqref="I18 I20:I21 I26 I32:I43 I54:I56 H52:H56 H57:I58 I28:I30 H44:I51 H11:H43" name="Simulado_1"/>
    <protectedRange sqref="I14:I16" name="Simulado_2"/>
    <protectedRange sqref="I17" name="Simulado_4"/>
    <protectedRange sqref="I19" name="Simulado_5"/>
    <protectedRange sqref="I22:I25" name="Simulado_7"/>
    <protectedRange sqref="I27" name="Simulado_10"/>
    <protectedRange sqref="I31" name="Simulado_11"/>
    <protectedRange sqref="I52" name="Simulado_13"/>
    <protectedRange sqref="I53" name="Simulado_14"/>
  </protectedRanges>
  <mergeCells count="48">
    <mergeCell ref="F43:F44"/>
    <mergeCell ref="C3:I3"/>
    <mergeCell ref="E11:E16"/>
    <mergeCell ref="F11:F16"/>
    <mergeCell ref="H8:H9"/>
    <mergeCell ref="I8:I9"/>
    <mergeCell ref="C5:F5"/>
    <mergeCell ref="C6:F6"/>
    <mergeCell ref="G5:I5"/>
    <mergeCell ref="G6:I6"/>
    <mergeCell ref="C8:C9"/>
    <mergeCell ref="D8:D9"/>
    <mergeCell ref="E8:E9"/>
    <mergeCell ref="F8:F9"/>
    <mergeCell ref="G8:G9"/>
    <mergeCell ref="C11:C25"/>
    <mergeCell ref="E17:E20"/>
    <mergeCell ref="F17:F20"/>
    <mergeCell ref="D11:D25"/>
    <mergeCell ref="E26:E30"/>
    <mergeCell ref="C26:C37"/>
    <mergeCell ref="D26:D37"/>
    <mergeCell ref="F26:F30"/>
    <mergeCell ref="F32:F37"/>
    <mergeCell ref="F21:F25"/>
    <mergeCell ref="E21:E25"/>
    <mergeCell ref="E41:E42"/>
    <mergeCell ref="E46:E48"/>
    <mergeCell ref="D38:D44"/>
    <mergeCell ref="D45:D51"/>
    <mergeCell ref="E32:E37"/>
    <mergeCell ref="E43:E44"/>
    <mergeCell ref="C52:C58"/>
    <mergeCell ref="E52:E53"/>
    <mergeCell ref="D52:D58"/>
    <mergeCell ref="E54:E56"/>
    <mergeCell ref="F38:F40"/>
    <mergeCell ref="F41:F42"/>
    <mergeCell ref="E57:E58"/>
    <mergeCell ref="F49:F51"/>
    <mergeCell ref="F52:F53"/>
    <mergeCell ref="F54:F56"/>
    <mergeCell ref="F57:F58"/>
    <mergeCell ref="F46:F48"/>
    <mergeCell ref="C38:C44"/>
    <mergeCell ref="E49:E51"/>
    <mergeCell ref="C45:C51"/>
    <mergeCell ref="E38:E40"/>
  </mergeCells>
  <conditionalFormatting sqref="D11:D58">
    <cfRule type="cellIs" dxfId="22" priority="3" operator="equal">
      <formula>0</formula>
    </cfRule>
    <cfRule type="cellIs" dxfId="21" priority="54" operator="between">
      <formula>80.5</formula>
      <formula>100</formula>
    </cfRule>
    <cfRule type="cellIs" dxfId="20" priority="55" operator="between">
      <formula>60.5</formula>
      <formula>80.5</formula>
    </cfRule>
    <cfRule type="cellIs" dxfId="19" priority="56" operator="between">
      <formula>40.5</formula>
      <formula>60.5</formula>
    </cfRule>
    <cfRule type="cellIs" dxfId="18" priority="57" operator="between">
      <formula>20.5</formula>
      <formula>40.5</formula>
    </cfRule>
    <cfRule type="cellIs" dxfId="17" priority="58" operator="between">
      <formula>0.1</formula>
      <formula>20.5</formula>
    </cfRule>
  </conditionalFormatting>
  <conditionalFormatting sqref="F11:F17 F21:F43 F45:F52 F54 F57:F58">
    <cfRule type="cellIs" dxfId="16" priority="83" operator="between">
      <formula>80.5</formula>
      <formula>100</formula>
    </cfRule>
    <cfRule type="cellIs" dxfId="15" priority="84" operator="between">
      <formula>60.5</formula>
      <formula>80.5</formula>
    </cfRule>
    <cfRule type="cellIs" dxfId="14" priority="91" operator="between">
      <formula>40.5</formula>
      <formula>60.5</formula>
    </cfRule>
    <cfRule type="cellIs" dxfId="13" priority="92" operator="between">
      <formula>20.5</formula>
      <formula>40.5</formula>
    </cfRule>
  </conditionalFormatting>
  <conditionalFormatting sqref="F11:F43 F45:F52 F54 F57:F58">
    <cfRule type="cellIs" dxfId="12" priority="93" operator="between">
      <formula>0.1</formula>
      <formula>20.5</formula>
    </cfRule>
  </conditionalFormatting>
  <conditionalFormatting sqref="F11:F58">
    <cfRule type="cellIs" dxfId="11" priority="2" operator="equal">
      <formula>0</formula>
    </cfRule>
  </conditionalFormatting>
  <conditionalFormatting sqref="G6:I6 H11:H58">
    <cfRule type="cellIs" dxfId="10" priority="64" operator="between">
      <formula>80.5</formula>
      <formula>100</formula>
    </cfRule>
    <cfRule type="cellIs" dxfId="9" priority="65" operator="between">
      <formula>60.5</formula>
      <formula>80.5</formula>
    </cfRule>
    <cfRule type="cellIs" dxfId="8" priority="66" operator="between">
      <formula>40.5</formula>
      <formula>60.5</formula>
    </cfRule>
    <cfRule type="cellIs" dxfId="7" priority="67" operator="between">
      <formula>20.5</formula>
      <formula>40.5</formula>
    </cfRule>
    <cfRule type="cellIs" dxfId="6" priority="68" operator="between">
      <formula>1</formula>
      <formula>20.5</formula>
    </cfRule>
  </conditionalFormatting>
  <dataValidations count="5">
    <dataValidation type="whole" operator="equal" allowBlank="1" showInputMessage="1" showErrorMessage="1" errorTitle="ATENCIÓN!" error="No se pueden modificar datos aquí" sqref="J3:N3" xr:uid="{00000000-0002-0000-0200-000000000000}">
      <formula1>578457854578547000</formula1>
    </dataValidation>
    <dataValidation type="custom" operator="equal" allowBlank="1" showInputMessage="1" showErrorMessage="1" error="NO DEBE MODIFICAR ESTAS CELDAS" sqref="G6:I6" xr:uid="{00000000-0002-0000-0200-000001000000}">
      <formula1>"No"</formula1>
    </dataValidation>
    <dataValidation type="custom" allowBlank="1" showInputMessage="1" showErrorMessage="1" error="NO DEBE MODIFICAR ESTAS CELDAS" sqref="D11:D58" xr:uid="{00000000-0002-0000-0200-000002000000}">
      <formula1>"no"</formula1>
    </dataValidation>
    <dataValidation type="whole" allowBlank="1" showInputMessage="1" showErrorMessage="1" error="Solo se permiten valores entre 0 y 100._x000a_" sqref="H11:H58" xr:uid="{00000000-0002-0000-0200-000003000000}">
      <formula1>0</formula1>
      <formula2>100</formula2>
    </dataValidation>
    <dataValidation type="custom" allowBlank="1" showInputMessage="1" showErrorMessage="1" error="NO DEBE MODIFICAR ESTAS CELDAS" sqref="F11:F58" xr:uid="{00000000-0002-0000-0200-000004000000}">
      <formula1>"no ingresar nada"</formula1>
    </dataValidation>
  </dataValidations>
  <pageMargins left="1.299212598425197" right="0.70866141732283472" top="0.74803149606299213" bottom="0.74803149606299213" header="0.31496062992125984" footer="0.31496062992125984"/>
  <pageSetup paperSize="5" scale="25" fitToWidth="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27"/>
  <sheetViews>
    <sheetView showGridLines="0" topLeftCell="A3" zoomScale="90" zoomScaleNormal="90" workbookViewId="0">
      <selection activeCell="C3" sqref="C3:R3"/>
    </sheetView>
  </sheetViews>
  <sheetFormatPr defaultColWidth="0" defaultRowHeight="13.9" zeroHeight="1"/>
  <cols>
    <col min="1" max="1" width="1.85546875" style="32" customWidth="1"/>
    <col min="2" max="2" width="1.7109375" style="32" customWidth="1"/>
    <col min="3" max="5" width="11.42578125" style="32" customWidth="1"/>
    <col min="6" max="6" width="13.42578125" style="32" customWidth="1"/>
    <col min="7" max="18" width="11.42578125" style="32" customWidth="1"/>
    <col min="19" max="19" width="1" style="32" customWidth="1"/>
    <col min="20" max="20" width="3.85546875" style="32" customWidth="1"/>
    <col min="21" max="22" width="0" style="32" hidden="1" customWidth="1"/>
    <col min="23" max="16384" width="11.42578125" style="32" hidden="1"/>
  </cols>
  <sheetData>
    <row r="1" spans="2:19" ht="7.5" customHeight="1" thickBot="1"/>
    <row r="2" spans="2:19" ht="93" customHeight="1">
      <c r="B2" s="29"/>
      <c r="C2" s="30"/>
      <c r="D2" s="30"/>
      <c r="E2" s="30"/>
      <c r="F2" s="30"/>
      <c r="G2" s="30"/>
      <c r="H2" s="30"/>
      <c r="I2" s="30"/>
      <c r="J2" s="30"/>
      <c r="K2" s="30"/>
      <c r="L2" s="30"/>
      <c r="M2" s="30"/>
      <c r="N2" s="30"/>
      <c r="O2" s="30"/>
      <c r="P2" s="30"/>
      <c r="Q2" s="30"/>
      <c r="R2" s="30"/>
      <c r="S2" s="31"/>
    </row>
    <row r="3" spans="2:19" ht="30.75" customHeight="1">
      <c r="B3" s="33"/>
      <c r="C3" s="290" t="s">
        <v>165</v>
      </c>
      <c r="D3" s="290"/>
      <c r="E3" s="290"/>
      <c r="F3" s="290"/>
      <c r="G3" s="290"/>
      <c r="H3" s="290"/>
      <c r="I3" s="290"/>
      <c r="J3" s="290"/>
      <c r="K3" s="290"/>
      <c r="L3" s="290"/>
      <c r="M3" s="290"/>
      <c r="N3" s="290"/>
      <c r="O3" s="290"/>
      <c r="P3" s="290"/>
      <c r="Q3" s="290"/>
      <c r="R3" s="290"/>
      <c r="S3" s="34"/>
    </row>
    <row r="4" spans="2:19" ht="6.75" customHeight="1">
      <c r="B4" s="33"/>
      <c r="S4" s="34"/>
    </row>
    <row r="5" spans="2:19">
      <c r="B5" s="33"/>
      <c r="S5" s="34"/>
    </row>
    <row r="6" spans="2:19" ht="18" customHeight="1">
      <c r="B6" s="33"/>
      <c r="C6" s="133" t="s">
        <v>166</v>
      </c>
      <c r="D6" s="134"/>
      <c r="E6" s="134"/>
      <c r="F6" s="134"/>
      <c r="G6" s="134"/>
      <c r="H6" s="134"/>
      <c r="I6" s="134"/>
      <c r="J6" s="134"/>
      <c r="K6" s="134"/>
      <c r="L6" s="134"/>
      <c r="M6" s="134"/>
      <c r="N6" s="134"/>
      <c r="O6" s="134"/>
      <c r="P6" s="134"/>
      <c r="Q6" s="134"/>
      <c r="R6" s="134"/>
      <c r="S6" s="34"/>
    </row>
    <row r="7" spans="2:19">
      <c r="B7" s="33"/>
      <c r="S7" s="34"/>
    </row>
    <row r="8" spans="2:19" ht="14.25" customHeight="1">
      <c r="B8" s="33"/>
      <c r="F8" s="364" t="s">
        <v>167</v>
      </c>
      <c r="G8" s="364"/>
      <c r="H8" s="364"/>
      <c r="I8" s="364"/>
      <c r="J8" s="364"/>
      <c r="K8" s="364"/>
      <c r="L8" s="364"/>
      <c r="M8" s="364"/>
      <c r="N8" s="364"/>
      <c r="S8" s="34"/>
    </row>
    <row r="9" spans="2:19">
      <c r="B9" s="33"/>
      <c r="S9" s="34"/>
    </row>
    <row r="10" spans="2:19">
      <c r="B10" s="33"/>
      <c r="S10" s="34"/>
    </row>
    <row r="11" spans="2:19">
      <c r="B11" s="33"/>
      <c r="S11" s="34"/>
    </row>
    <row r="12" spans="2:19">
      <c r="B12" s="33"/>
      <c r="S12" s="34"/>
    </row>
    <row r="13" spans="2:19">
      <c r="B13" s="33"/>
      <c r="G13" s="271"/>
      <c r="H13" s="271" t="s">
        <v>168</v>
      </c>
      <c r="I13" s="271" t="s">
        <v>169</v>
      </c>
      <c r="S13" s="34"/>
    </row>
    <row r="14" spans="2:19">
      <c r="B14" s="33"/>
      <c r="G14" s="271" t="str">
        <f>+Inicio!C5</f>
        <v>POLÍTICA DEFENSA JURÍDICA - TERRITORIO</v>
      </c>
      <c r="H14" s="271">
        <v>100</v>
      </c>
      <c r="I14" s="272">
        <f>+Autodiagnóstico!G6</f>
        <v>81.063829787234042</v>
      </c>
      <c r="S14" s="34"/>
    </row>
    <row r="15" spans="2:19">
      <c r="B15" s="33"/>
      <c r="S15" s="34"/>
    </row>
    <row r="16" spans="2:19">
      <c r="B16" s="33"/>
      <c r="S16" s="34"/>
    </row>
    <row r="17" spans="2:19">
      <c r="B17" s="33"/>
      <c r="S17" s="34"/>
    </row>
    <row r="18" spans="2:19">
      <c r="B18" s="33"/>
      <c r="S18" s="34"/>
    </row>
    <row r="19" spans="2:19">
      <c r="B19" s="33"/>
      <c r="S19" s="34"/>
    </row>
    <row r="20" spans="2:19">
      <c r="B20" s="33"/>
      <c r="S20" s="34"/>
    </row>
    <row r="21" spans="2:19">
      <c r="B21" s="33"/>
      <c r="S21" s="34"/>
    </row>
    <row r="22" spans="2:19">
      <c r="B22" s="33"/>
      <c r="S22" s="34"/>
    </row>
    <row r="23" spans="2:19">
      <c r="B23" s="33"/>
      <c r="S23" s="34"/>
    </row>
    <row r="24" spans="2:19">
      <c r="B24" s="33"/>
      <c r="S24" s="34"/>
    </row>
    <row r="25" spans="2:19">
      <c r="B25" s="33"/>
      <c r="S25" s="34"/>
    </row>
    <row r="26" spans="2:19">
      <c r="B26" s="33"/>
      <c r="S26" s="34"/>
    </row>
    <row r="27" spans="2:19">
      <c r="B27" s="33"/>
      <c r="S27" s="34"/>
    </row>
    <row r="28" spans="2:19">
      <c r="B28" s="33"/>
      <c r="S28" s="34"/>
    </row>
    <row r="29" spans="2:19">
      <c r="B29" s="33"/>
      <c r="S29" s="34"/>
    </row>
    <row r="30" spans="2:19" ht="18" customHeight="1">
      <c r="B30" s="33"/>
      <c r="C30" s="133" t="s">
        <v>170</v>
      </c>
      <c r="D30" s="134"/>
      <c r="E30" s="134"/>
      <c r="F30" s="134"/>
      <c r="G30" s="134"/>
      <c r="H30" s="134"/>
      <c r="I30" s="134"/>
      <c r="J30" s="134"/>
      <c r="K30" s="134"/>
      <c r="L30" s="134"/>
      <c r="M30" s="134"/>
      <c r="N30" s="134"/>
      <c r="O30" s="134"/>
      <c r="P30" s="134"/>
      <c r="Q30" s="134"/>
      <c r="R30" s="134"/>
      <c r="S30" s="34"/>
    </row>
    <row r="31" spans="2:19">
      <c r="B31" s="33"/>
      <c r="S31" s="34"/>
    </row>
    <row r="32" spans="2:19">
      <c r="B32" s="33"/>
      <c r="S32" s="34"/>
    </row>
    <row r="33" spans="2:19">
      <c r="B33" s="33"/>
      <c r="S33" s="34"/>
    </row>
    <row r="34" spans="2:19">
      <c r="B34" s="33"/>
      <c r="I34" s="153" t="s">
        <v>171</v>
      </c>
      <c r="J34" s="150"/>
      <c r="K34" s="150"/>
      <c r="S34" s="34"/>
    </row>
    <row r="35" spans="2:19">
      <c r="B35" s="33"/>
      <c r="S35" s="34"/>
    </row>
    <row r="36" spans="2:19">
      <c r="B36" s="33"/>
      <c r="S36" s="34"/>
    </row>
    <row r="37" spans="2:19">
      <c r="B37" s="33"/>
      <c r="S37" s="34"/>
    </row>
    <row r="38" spans="2:19">
      <c r="B38" s="33"/>
      <c r="S38" s="34"/>
    </row>
    <row r="39" spans="2:19" ht="29.25" customHeight="1">
      <c r="B39" s="33"/>
      <c r="S39" s="34"/>
    </row>
    <row r="40" spans="2:19">
      <c r="B40" s="33"/>
      <c r="S40" s="34"/>
    </row>
    <row r="41" spans="2:19">
      <c r="B41" s="33"/>
      <c r="H41" s="32" t="s">
        <v>172</v>
      </c>
      <c r="I41" s="32" t="s">
        <v>173</v>
      </c>
      <c r="J41" s="32" t="s">
        <v>174</v>
      </c>
      <c r="S41" s="34"/>
    </row>
    <row r="42" spans="2:19">
      <c r="B42" s="33"/>
      <c r="H42" s="32" t="str">
        <f>+Autodiagnóstico!C11</f>
        <v>Actuaciones Prejudiciales</v>
      </c>
      <c r="I42" s="32">
        <v>100</v>
      </c>
      <c r="J42" s="35">
        <f>+Autodiagnóstico!D11</f>
        <v>92.666666666666671</v>
      </c>
      <c r="S42" s="34"/>
    </row>
    <row r="43" spans="2:19">
      <c r="B43" s="33"/>
      <c r="H43" s="32" t="str">
        <f>+Autodiagnóstico!C26</f>
        <v>Defensa Judicial</v>
      </c>
      <c r="I43" s="32">
        <v>100</v>
      </c>
      <c r="J43" s="35">
        <f>+Autodiagnóstico!D26</f>
        <v>68.333333333333329</v>
      </c>
      <c r="S43" s="34"/>
    </row>
    <row r="44" spans="2:19">
      <c r="B44" s="33"/>
      <c r="H44" s="32" t="str">
        <f>+Autodiagnóstico!C38</f>
        <v>Cumplimiento de sentencias y conciliaciones</v>
      </c>
      <c r="I44" s="32">
        <v>100</v>
      </c>
      <c r="J44" s="32">
        <f>+Autodiagnóstico!D38</f>
        <v>63.333333333333336</v>
      </c>
      <c r="S44" s="34"/>
    </row>
    <row r="45" spans="2:19">
      <c r="B45" s="33"/>
      <c r="H45" s="32" t="str">
        <f>+Autodiagnóstico!C45</f>
        <v>Acción de repetición y recuperación de bienes públicos</v>
      </c>
      <c r="I45" s="32">
        <v>100</v>
      </c>
      <c r="J45" s="32">
        <f>+Autodiagnóstico!D45</f>
        <v>90</v>
      </c>
      <c r="S45" s="34"/>
    </row>
    <row r="46" spans="2:19">
      <c r="B46" s="33"/>
      <c r="H46" s="32" t="str">
        <f>+Autodiagnóstico!C52</f>
        <v>Prevención del daño antijurídico</v>
      </c>
      <c r="I46" s="32">
        <v>100</v>
      </c>
      <c r="J46" s="35">
        <f>+Autodiagnóstico!D52</f>
        <v>84.285714285714292</v>
      </c>
      <c r="S46" s="34"/>
    </row>
    <row r="47" spans="2:19">
      <c r="B47" s="33"/>
      <c r="H47" s="32" t="e">
        <f>+Autodiagnóstico!#REF!</f>
        <v>#REF!</v>
      </c>
      <c r="I47" s="32">
        <v>100</v>
      </c>
      <c r="J47" s="35" t="e">
        <f>+Autodiagnóstico!#REF!</f>
        <v>#REF!</v>
      </c>
      <c r="S47" s="34"/>
    </row>
    <row r="48" spans="2:19">
      <c r="B48" s="33"/>
      <c r="S48" s="34"/>
    </row>
    <row r="49" spans="2:19">
      <c r="B49" s="33"/>
      <c r="S49" s="34"/>
    </row>
    <row r="50" spans="2:19">
      <c r="B50" s="33"/>
      <c r="S50" s="34"/>
    </row>
    <row r="51" spans="2:19">
      <c r="B51" s="33"/>
      <c r="S51" s="34"/>
    </row>
    <row r="52" spans="2:19">
      <c r="B52" s="33"/>
      <c r="S52" s="34"/>
    </row>
    <row r="53" spans="2:19">
      <c r="B53" s="33"/>
      <c r="S53" s="34"/>
    </row>
    <row r="54" spans="2:19">
      <c r="B54" s="33"/>
      <c r="S54" s="34"/>
    </row>
    <row r="55" spans="2:19">
      <c r="B55" s="33"/>
      <c r="S55" s="34"/>
    </row>
    <row r="56" spans="2:19">
      <c r="B56" s="33"/>
      <c r="S56" s="34"/>
    </row>
    <row r="57" spans="2:19">
      <c r="B57" s="33"/>
      <c r="S57" s="34"/>
    </row>
    <row r="58" spans="2:19">
      <c r="B58" s="33"/>
      <c r="S58" s="34"/>
    </row>
    <row r="59" spans="2:19" ht="18" customHeight="1">
      <c r="B59" s="33"/>
      <c r="C59" s="133" t="s">
        <v>175</v>
      </c>
      <c r="D59" s="134"/>
      <c r="E59" s="134"/>
      <c r="F59" s="134"/>
      <c r="G59" s="134"/>
      <c r="H59" s="134"/>
      <c r="I59" s="134"/>
      <c r="J59" s="134"/>
      <c r="K59" s="134"/>
      <c r="L59" s="134"/>
      <c r="M59" s="134"/>
      <c r="N59" s="134"/>
      <c r="O59" s="134"/>
      <c r="P59" s="134"/>
      <c r="Q59" s="134"/>
      <c r="R59" s="134"/>
      <c r="S59" s="34"/>
    </row>
    <row r="60" spans="2:19">
      <c r="B60" s="33"/>
      <c r="S60" s="34"/>
    </row>
    <row r="61" spans="2:19">
      <c r="B61" s="33"/>
      <c r="S61" s="34"/>
    </row>
    <row r="62" spans="2:19">
      <c r="B62" s="33"/>
      <c r="G62" s="150"/>
      <c r="H62" s="150"/>
      <c r="I62" s="150"/>
      <c r="J62" s="150"/>
      <c r="K62" s="150"/>
      <c r="L62" s="150"/>
      <c r="M62" s="150"/>
      <c r="N62" s="150"/>
      <c r="S62" s="34"/>
    </row>
    <row r="63" spans="2:19">
      <c r="B63" s="33"/>
      <c r="G63" s="150"/>
      <c r="H63" s="150"/>
      <c r="I63" s="362" t="s">
        <v>176</v>
      </c>
      <c r="J63" s="362"/>
      <c r="K63" s="362"/>
      <c r="L63" s="362"/>
      <c r="M63" s="150"/>
      <c r="N63" s="150"/>
      <c r="S63" s="34"/>
    </row>
    <row r="64" spans="2:19">
      <c r="B64" s="33"/>
      <c r="G64" s="363" t="str">
        <f>+Autodiagnóstico!C11</f>
        <v>Actuaciones Prejudiciales</v>
      </c>
      <c r="H64" s="363"/>
      <c r="I64" s="363"/>
      <c r="J64" s="363"/>
      <c r="K64" s="363"/>
      <c r="L64" s="363"/>
      <c r="M64" s="363"/>
      <c r="N64" s="363"/>
      <c r="S64" s="34"/>
    </row>
    <row r="65" spans="2:19">
      <c r="B65" s="33"/>
      <c r="G65" s="152"/>
      <c r="H65" s="152"/>
      <c r="I65" s="362" t="s">
        <v>177</v>
      </c>
      <c r="J65" s="362"/>
      <c r="K65" s="362"/>
      <c r="L65" s="362"/>
      <c r="M65" s="152"/>
      <c r="N65" s="152"/>
      <c r="S65" s="34"/>
    </row>
    <row r="66" spans="2:19">
      <c r="B66" s="33"/>
      <c r="G66" s="152"/>
      <c r="H66" s="152"/>
      <c r="I66" s="152"/>
      <c r="J66" s="152"/>
      <c r="K66" s="152"/>
      <c r="L66" s="152"/>
      <c r="M66" s="152"/>
      <c r="N66" s="152"/>
      <c r="S66" s="34"/>
    </row>
    <row r="67" spans="2:19">
      <c r="B67" s="33"/>
      <c r="S67" s="34"/>
    </row>
    <row r="68" spans="2:19">
      <c r="B68" s="33"/>
      <c r="G68" s="32" t="s">
        <v>178</v>
      </c>
      <c r="H68" s="32" t="s">
        <v>168</v>
      </c>
      <c r="I68" s="32" t="s">
        <v>169</v>
      </c>
      <c r="S68" s="34"/>
    </row>
    <row r="69" spans="2:19">
      <c r="B69" s="33"/>
      <c r="G69" s="32" t="str">
        <f>+Autodiagnóstico!E11</f>
        <v>Planeación</v>
      </c>
      <c r="H69" s="32">
        <v>100</v>
      </c>
      <c r="I69" s="35">
        <f>+Autodiagnóstico!F11</f>
        <v>88.333333333333329</v>
      </c>
      <c r="S69" s="34"/>
    </row>
    <row r="70" spans="2:19">
      <c r="B70" s="33"/>
      <c r="G70" s="32" t="str">
        <f>+Autodiagnóstico!E17</f>
        <v>Ejecución</v>
      </c>
      <c r="H70" s="32">
        <v>100</v>
      </c>
      <c r="I70" s="35">
        <f>+Autodiagnóstico!F17</f>
        <v>97.5</v>
      </c>
      <c r="S70" s="34"/>
    </row>
    <row r="71" spans="2:19">
      <c r="B71" s="33"/>
      <c r="G71" s="32" t="str">
        <f>+Autodiagnóstico!E21</f>
        <v>Seguimiento y evaluación</v>
      </c>
      <c r="H71" s="32">
        <v>100</v>
      </c>
      <c r="I71" s="35">
        <f>+Autodiagnóstico!F21</f>
        <v>94</v>
      </c>
      <c r="S71" s="34"/>
    </row>
    <row r="72" spans="2:19">
      <c r="B72" s="33"/>
      <c r="I72" s="35"/>
      <c r="S72" s="34"/>
    </row>
    <row r="73" spans="2:19">
      <c r="B73" s="33"/>
      <c r="S73" s="34"/>
    </row>
    <row r="74" spans="2:19">
      <c r="B74" s="33"/>
      <c r="S74" s="34"/>
    </row>
    <row r="75" spans="2:19">
      <c r="B75" s="33"/>
      <c r="S75" s="34"/>
    </row>
    <row r="76" spans="2:19">
      <c r="B76" s="33"/>
      <c r="S76" s="34"/>
    </row>
    <row r="77" spans="2:19">
      <c r="B77" s="33"/>
      <c r="S77" s="34"/>
    </row>
    <row r="78" spans="2:19">
      <c r="B78" s="33"/>
      <c r="S78" s="34"/>
    </row>
    <row r="79" spans="2:19">
      <c r="B79" s="33"/>
      <c r="S79" s="34"/>
    </row>
    <row r="80" spans="2:19">
      <c r="B80" s="33"/>
      <c r="S80" s="34"/>
    </row>
    <row r="81" spans="2:19">
      <c r="B81" s="33"/>
      <c r="S81" s="34"/>
    </row>
    <row r="82" spans="2:19">
      <c r="B82" s="33"/>
      <c r="S82" s="34"/>
    </row>
    <row r="83" spans="2:19">
      <c r="B83" s="33"/>
      <c r="S83" s="34"/>
    </row>
    <row r="84" spans="2:19">
      <c r="B84" s="33"/>
      <c r="S84" s="34"/>
    </row>
    <row r="85" spans="2:19">
      <c r="B85" s="33"/>
      <c r="S85" s="34"/>
    </row>
    <row r="86" spans="2:19">
      <c r="B86" s="33"/>
      <c r="S86" s="34"/>
    </row>
    <row r="87" spans="2:19">
      <c r="B87" s="33"/>
      <c r="S87" s="34"/>
    </row>
    <row r="88" spans="2:19">
      <c r="B88" s="33"/>
      <c r="H88" s="150"/>
      <c r="I88" s="362" t="s">
        <v>179</v>
      </c>
      <c r="J88" s="362"/>
      <c r="K88" s="362"/>
      <c r="L88" s="362"/>
      <c r="M88" s="150"/>
      <c r="S88" s="34"/>
    </row>
    <row r="89" spans="2:19" ht="15" customHeight="1">
      <c r="B89" s="33"/>
      <c r="H89" s="363" t="str">
        <f>+Autodiagnóstico!C26</f>
        <v>Defensa Judicial</v>
      </c>
      <c r="I89" s="363"/>
      <c r="J89" s="363"/>
      <c r="K89" s="363"/>
      <c r="L89" s="363"/>
      <c r="M89" s="363"/>
      <c r="S89" s="34"/>
    </row>
    <row r="90" spans="2:19" ht="15" customHeight="1">
      <c r="B90" s="33"/>
      <c r="H90" s="152"/>
      <c r="I90" s="362" t="s">
        <v>177</v>
      </c>
      <c r="J90" s="362"/>
      <c r="K90" s="362"/>
      <c r="L90" s="362"/>
      <c r="M90" s="152"/>
      <c r="S90" s="34"/>
    </row>
    <row r="91" spans="2:19" ht="15" customHeight="1">
      <c r="B91" s="33"/>
      <c r="H91" s="152"/>
      <c r="I91" s="152"/>
      <c r="J91" s="152"/>
      <c r="K91" s="152"/>
      <c r="L91" s="152"/>
      <c r="M91" s="152"/>
      <c r="S91" s="34"/>
    </row>
    <row r="92" spans="2:19">
      <c r="B92" s="33"/>
      <c r="S92" s="34"/>
    </row>
    <row r="93" spans="2:19">
      <c r="B93" s="33"/>
      <c r="S93" s="34"/>
    </row>
    <row r="94" spans="2:19">
      <c r="B94" s="33"/>
      <c r="S94" s="34"/>
    </row>
    <row r="95" spans="2:19">
      <c r="B95" s="33"/>
      <c r="S95" s="34"/>
    </row>
    <row r="96" spans="2:19">
      <c r="B96" s="33"/>
      <c r="H96" s="32" t="s">
        <v>178</v>
      </c>
      <c r="I96" s="32" t="s">
        <v>168</v>
      </c>
      <c r="J96" s="32" t="s">
        <v>169</v>
      </c>
      <c r="S96" s="34"/>
    </row>
    <row r="97" spans="2:19">
      <c r="B97" s="33"/>
      <c r="H97" s="32" t="str">
        <f>+Autodiagnóstico!E26</f>
        <v>Planeación</v>
      </c>
      <c r="I97" s="32">
        <v>100</v>
      </c>
      <c r="J97" s="35">
        <f>+Autodiagnóstico!F26</f>
        <v>38</v>
      </c>
      <c r="S97" s="34"/>
    </row>
    <row r="98" spans="2:19">
      <c r="B98" s="33"/>
      <c r="H98" s="32" t="str">
        <f>+Autodiagnóstico!E31</f>
        <v>Ejecución</v>
      </c>
      <c r="I98" s="32">
        <v>100</v>
      </c>
      <c r="J98" s="35">
        <f>+Autodiagnóstico!F31</f>
        <v>80</v>
      </c>
      <c r="S98" s="34"/>
    </row>
    <row r="99" spans="2:19">
      <c r="B99" s="33"/>
      <c r="H99" s="32" t="str">
        <f>+Autodiagnóstico!E32</f>
        <v>Seguimiento y evaluación</v>
      </c>
      <c r="I99" s="32">
        <v>100</v>
      </c>
      <c r="J99" s="35">
        <f>+Autodiagnóstico!F32</f>
        <v>91.666666666666671</v>
      </c>
      <c r="S99" s="34"/>
    </row>
    <row r="100" spans="2:19">
      <c r="B100" s="33"/>
      <c r="S100" s="34"/>
    </row>
    <row r="101" spans="2:19">
      <c r="B101" s="33"/>
      <c r="S101" s="34"/>
    </row>
    <row r="102" spans="2:19">
      <c r="B102" s="33"/>
      <c r="S102" s="34"/>
    </row>
    <row r="103" spans="2:19">
      <c r="B103" s="33"/>
      <c r="S103" s="34"/>
    </row>
    <row r="104" spans="2:19">
      <c r="B104" s="33"/>
      <c r="S104" s="34"/>
    </row>
    <row r="105" spans="2:19">
      <c r="B105" s="33"/>
      <c r="S105" s="34"/>
    </row>
    <row r="106" spans="2:19">
      <c r="B106" s="33"/>
      <c r="S106" s="34"/>
    </row>
    <row r="107" spans="2:19">
      <c r="B107" s="33"/>
      <c r="S107" s="34"/>
    </row>
    <row r="108" spans="2:19">
      <c r="B108" s="33"/>
      <c r="S108" s="34"/>
    </row>
    <row r="109" spans="2:19">
      <c r="B109" s="33"/>
      <c r="S109" s="34"/>
    </row>
    <row r="110" spans="2:19">
      <c r="B110" s="33"/>
      <c r="S110" s="34"/>
    </row>
    <row r="111" spans="2:19">
      <c r="B111" s="33"/>
      <c r="H111" s="150"/>
      <c r="I111" s="362" t="s">
        <v>180</v>
      </c>
      <c r="J111" s="362"/>
      <c r="K111" s="362"/>
      <c r="L111" s="362"/>
      <c r="M111" s="150"/>
      <c r="S111" s="34"/>
    </row>
    <row r="112" spans="2:19">
      <c r="B112" s="33"/>
      <c r="H112" s="363" t="str">
        <f>+Autodiagnóstico!C38</f>
        <v>Cumplimiento de sentencias y conciliaciones</v>
      </c>
      <c r="I112" s="363"/>
      <c r="J112" s="363"/>
      <c r="K112" s="363"/>
      <c r="L112" s="363"/>
      <c r="M112" s="363"/>
      <c r="S112" s="34"/>
    </row>
    <row r="113" spans="2:19">
      <c r="B113" s="33"/>
      <c r="H113" s="152"/>
      <c r="I113" s="362" t="s">
        <v>177</v>
      </c>
      <c r="J113" s="362"/>
      <c r="K113" s="362"/>
      <c r="L113" s="362"/>
      <c r="M113" s="152"/>
      <c r="S113" s="34"/>
    </row>
    <row r="114" spans="2:19">
      <c r="B114" s="33"/>
      <c r="H114" s="110"/>
      <c r="I114" s="110"/>
      <c r="J114" s="110"/>
      <c r="K114" s="110"/>
      <c r="L114" s="110"/>
      <c r="M114" s="110"/>
      <c r="S114" s="34"/>
    </row>
    <row r="115" spans="2:19">
      <c r="B115" s="33"/>
      <c r="H115" s="110"/>
      <c r="I115" s="110"/>
      <c r="J115" s="110"/>
      <c r="K115" s="110"/>
      <c r="L115" s="110"/>
      <c r="M115" s="110"/>
      <c r="S115" s="34"/>
    </row>
    <row r="116" spans="2:19">
      <c r="B116" s="33"/>
      <c r="S116" s="34"/>
    </row>
    <row r="117" spans="2:19">
      <c r="B117" s="33"/>
      <c r="S117" s="34"/>
    </row>
    <row r="118" spans="2:19">
      <c r="B118" s="33"/>
      <c r="H118" s="32" t="str">
        <f>+Autodiagnóstico!E38</f>
        <v>Planeación</v>
      </c>
      <c r="I118" s="32">
        <v>100</v>
      </c>
      <c r="J118" s="32">
        <f>+Autodiagnóstico!F38</f>
        <v>95</v>
      </c>
      <c r="S118" s="34"/>
    </row>
    <row r="119" spans="2:19">
      <c r="B119" s="33"/>
      <c r="H119" s="32" t="str">
        <f>+Autodiagnóstico!E41</f>
        <v>Ejecución</v>
      </c>
      <c r="I119" s="32">
        <v>100</v>
      </c>
      <c r="J119" s="32">
        <f>+Autodiagnóstico!F41</f>
        <v>85</v>
      </c>
      <c r="S119" s="34"/>
    </row>
    <row r="120" spans="2:19">
      <c r="B120" s="33"/>
      <c r="H120" s="32" t="str">
        <f>+Autodiagnóstico!E43</f>
        <v>Seguimiento y evaluación</v>
      </c>
      <c r="I120" s="32">
        <v>100</v>
      </c>
      <c r="J120" s="32">
        <f>+Autodiagnóstico!F43</f>
        <v>10</v>
      </c>
      <c r="S120" s="34"/>
    </row>
    <row r="121" spans="2:19">
      <c r="B121" s="33"/>
      <c r="S121" s="34"/>
    </row>
    <row r="122" spans="2:19">
      <c r="B122" s="33"/>
      <c r="S122" s="34"/>
    </row>
    <row r="123" spans="2:19">
      <c r="B123" s="33"/>
      <c r="S123" s="34"/>
    </row>
    <row r="124" spans="2:19">
      <c r="B124" s="33"/>
      <c r="S124" s="34"/>
    </row>
    <row r="125" spans="2:19">
      <c r="B125" s="33"/>
      <c r="S125" s="34"/>
    </row>
    <row r="126" spans="2:19">
      <c r="B126" s="33"/>
      <c r="S126" s="34"/>
    </row>
    <row r="127" spans="2:19">
      <c r="B127" s="33"/>
      <c r="S127" s="34"/>
    </row>
    <row r="128" spans="2:19">
      <c r="B128" s="33"/>
      <c r="S128" s="34"/>
    </row>
    <row r="129" spans="2:19">
      <c r="B129" s="33"/>
      <c r="S129" s="34"/>
    </row>
    <row r="130" spans="2:19">
      <c r="B130" s="33"/>
      <c r="S130" s="34"/>
    </row>
    <row r="131" spans="2:19">
      <c r="B131" s="33"/>
      <c r="S131" s="34"/>
    </row>
    <row r="132" spans="2:19">
      <c r="B132" s="33"/>
      <c r="S132" s="34"/>
    </row>
    <row r="133" spans="2:19">
      <c r="B133" s="33"/>
      <c r="S133" s="34"/>
    </row>
    <row r="134" spans="2:19">
      <c r="B134" s="33"/>
      <c r="S134" s="34"/>
    </row>
    <row r="135" spans="2:19">
      <c r="B135" s="33"/>
      <c r="S135" s="34"/>
    </row>
    <row r="136" spans="2:19">
      <c r="B136" s="33"/>
      <c r="S136" s="34"/>
    </row>
    <row r="137" spans="2:19">
      <c r="B137" s="33"/>
      <c r="I137" s="362" t="s">
        <v>181</v>
      </c>
      <c r="J137" s="362"/>
      <c r="K137" s="362"/>
      <c r="L137" s="362"/>
      <c r="S137" s="34"/>
    </row>
    <row r="138" spans="2:19">
      <c r="B138" s="33"/>
      <c r="I138" s="153" t="str">
        <f>+Autodiagnóstico!C45</f>
        <v>Acción de repetición y recuperación de bienes públicos</v>
      </c>
      <c r="J138" s="150"/>
      <c r="K138" s="150"/>
      <c r="L138" s="150"/>
      <c r="S138" s="34"/>
    </row>
    <row r="139" spans="2:19">
      <c r="B139" s="33"/>
      <c r="I139" s="362" t="s">
        <v>177</v>
      </c>
      <c r="J139" s="362"/>
      <c r="K139" s="362"/>
      <c r="L139" s="362"/>
      <c r="S139" s="34"/>
    </row>
    <row r="140" spans="2:19">
      <c r="B140" s="33"/>
      <c r="I140" s="151"/>
      <c r="J140" s="151"/>
      <c r="K140" s="151"/>
      <c r="L140" s="151"/>
      <c r="S140" s="34"/>
    </row>
    <row r="141" spans="2:19">
      <c r="B141" s="33"/>
      <c r="S141" s="34"/>
    </row>
    <row r="142" spans="2:19">
      <c r="B142" s="33"/>
      <c r="S142" s="34"/>
    </row>
    <row r="143" spans="2:19">
      <c r="B143" s="33"/>
      <c r="H143" s="32" t="str">
        <f>+Autodiagnóstico!E45</f>
        <v>Planeación</v>
      </c>
      <c r="I143" s="32">
        <v>100</v>
      </c>
      <c r="J143" s="58">
        <f>+Autodiagnóstico!F45</f>
        <v>60</v>
      </c>
      <c r="S143" s="34"/>
    </row>
    <row r="144" spans="2:19">
      <c r="B144" s="33"/>
      <c r="H144" s="32" t="str">
        <f>+Autodiagnóstico!E46</f>
        <v>Ejecución</v>
      </c>
      <c r="I144" s="32">
        <v>100</v>
      </c>
      <c r="J144" s="58">
        <f>+Autodiagnóstico!F46</f>
        <v>100</v>
      </c>
      <c r="S144" s="34"/>
    </row>
    <row r="145" spans="2:19">
      <c r="B145" s="33"/>
      <c r="H145" s="32" t="str">
        <f>+Autodiagnóstico!E49</f>
        <v>Seguimiento y evaluación</v>
      </c>
      <c r="I145" s="32">
        <v>100</v>
      </c>
      <c r="J145" s="58">
        <f>+Autodiagnóstico!F49</f>
        <v>90</v>
      </c>
      <c r="S145" s="34"/>
    </row>
    <row r="146" spans="2:19">
      <c r="B146" s="33"/>
      <c r="S146" s="34"/>
    </row>
    <row r="147" spans="2:19">
      <c r="B147" s="33"/>
      <c r="S147" s="34"/>
    </row>
    <row r="148" spans="2:19">
      <c r="B148" s="33"/>
      <c r="S148" s="34"/>
    </row>
    <row r="149" spans="2:19">
      <c r="B149" s="33"/>
      <c r="S149" s="34"/>
    </row>
    <row r="150" spans="2:19">
      <c r="B150" s="33"/>
      <c r="S150" s="34"/>
    </row>
    <row r="151" spans="2:19">
      <c r="B151" s="33"/>
      <c r="S151" s="34"/>
    </row>
    <row r="152" spans="2:19">
      <c r="B152" s="33"/>
      <c r="S152" s="34"/>
    </row>
    <row r="153" spans="2:19">
      <c r="B153" s="33"/>
      <c r="S153" s="34"/>
    </row>
    <row r="154" spans="2:19">
      <c r="B154" s="33"/>
      <c r="S154" s="34"/>
    </row>
    <row r="155" spans="2:19">
      <c r="B155" s="33"/>
      <c r="S155" s="34"/>
    </row>
    <row r="156" spans="2:19">
      <c r="B156" s="33"/>
      <c r="S156" s="34"/>
    </row>
    <row r="157" spans="2:19">
      <c r="B157" s="33"/>
      <c r="S157" s="34"/>
    </row>
    <row r="158" spans="2:19">
      <c r="B158" s="33"/>
      <c r="S158" s="34"/>
    </row>
    <row r="159" spans="2:19">
      <c r="B159" s="33"/>
      <c r="S159" s="34"/>
    </row>
    <row r="160" spans="2:19">
      <c r="B160" s="33"/>
      <c r="S160" s="34"/>
    </row>
    <row r="161" spans="2:19">
      <c r="B161" s="33"/>
      <c r="I161" s="362" t="s">
        <v>182</v>
      </c>
      <c r="J161" s="362"/>
      <c r="K161" s="362"/>
      <c r="L161" s="362"/>
      <c r="S161" s="34"/>
    </row>
    <row r="162" spans="2:19">
      <c r="B162" s="33"/>
      <c r="I162" s="363" t="str">
        <f>+Autodiagnóstico!C52</f>
        <v>Prevención del daño antijurídico</v>
      </c>
      <c r="J162" s="363"/>
      <c r="K162" s="363"/>
      <c r="L162" s="363"/>
      <c r="S162" s="34"/>
    </row>
    <row r="163" spans="2:19">
      <c r="B163" s="33"/>
      <c r="I163" s="362" t="s">
        <v>177</v>
      </c>
      <c r="J163" s="362"/>
      <c r="K163" s="362"/>
      <c r="L163" s="362"/>
      <c r="S163" s="34"/>
    </row>
    <row r="164" spans="2:19">
      <c r="B164" s="33"/>
      <c r="I164" s="152"/>
      <c r="J164" s="152"/>
      <c r="K164" s="152"/>
      <c r="L164" s="152"/>
      <c r="S164" s="34"/>
    </row>
    <row r="165" spans="2:19">
      <c r="B165" s="33"/>
      <c r="I165" s="150"/>
      <c r="J165" s="150"/>
      <c r="K165" s="150"/>
      <c r="L165" s="150"/>
      <c r="S165" s="34"/>
    </row>
    <row r="166" spans="2:19">
      <c r="B166" s="33"/>
      <c r="S166" s="34"/>
    </row>
    <row r="167" spans="2:19">
      <c r="B167" s="33"/>
      <c r="H167" s="32" t="str">
        <f>+Autodiagnóstico!E52</f>
        <v>Planeación</v>
      </c>
      <c r="I167" s="32">
        <v>100</v>
      </c>
      <c r="J167" s="58">
        <f>+Autodiagnóstico!F52</f>
        <v>90</v>
      </c>
      <c r="S167" s="34"/>
    </row>
    <row r="168" spans="2:19">
      <c r="B168" s="33"/>
      <c r="H168" s="32" t="str">
        <f>+Autodiagnóstico!E54</f>
        <v>Ejecución</v>
      </c>
      <c r="I168" s="32">
        <v>100</v>
      </c>
      <c r="J168" s="58">
        <f>+Autodiagnóstico!F54</f>
        <v>70</v>
      </c>
      <c r="S168" s="34"/>
    </row>
    <row r="169" spans="2:19">
      <c r="B169" s="33"/>
      <c r="H169" s="32" t="str">
        <f>+Autodiagnóstico!E57</f>
        <v>Seguimiento y evaluación</v>
      </c>
      <c r="I169" s="32">
        <v>100</v>
      </c>
      <c r="J169" s="32">
        <f>+Autodiagnóstico!F57</f>
        <v>100</v>
      </c>
      <c r="S169" s="34"/>
    </row>
    <row r="170" spans="2:19">
      <c r="B170" s="33"/>
      <c r="S170" s="34"/>
    </row>
    <row r="171" spans="2:19">
      <c r="B171" s="33"/>
      <c r="S171" s="34"/>
    </row>
    <row r="172" spans="2:19">
      <c r="B172" s="33"/>
      <c r="S172" s="34"/>
    </row>
    <row r="173" spans="2:19">
      <c r="B173" s="33"/>
      <c r="S173" s="34"/>
    </row>
    <row r="174" spans="2:19">
      <c r="B174" s="33"/>
      <c r="S174" s="34"/>
    </row>
    <row r="175" spans="2:19">
      <c r="B175" s="33"/>
      <c r="S175" s="34"/>
    </row>
    <row r="176" spans="2:19">
      <c r="B176" s="33"/>
      <c r="S176" s="34"/>
    </row>
    <row r="177" spans="2:19">
      <c r="B177" s="33"/>
      <c r="S177" s="34"/>
    </row>
    <row r="178" spans="2:19">
      <c r="B178" s="33"/>
      <c r="S178" s="34"/>
    </row>
    <row r="179" spans="2:19">
      <c r="B179" s="33"/>
      <c r="S179" s="34"/>
    </row>
    <row r="180" spans="2:19">
      <c r="B180" s="33"/>
      <c r="S180" s="34"/>
    </row>
    <row r="181" spans="2:19">
      <c r="B181" s="33"/>
      <c r="S181" s="34"/>
    </row>
    <row r="182" spans="2:19">
      <c r="B182" s="33"/>
      <c r="S182" s="34"/>
    </row>
    <row r="183" spans="2:19">
      <c r="B183" s="33"/>
      <c r="S183" s="34"/>
    </row>
    <row r="184" spans="2:19" ht="14.45" thickBot="1">
      <c r="B184" s="36"/>
      <c r="C184" s="37"/>
      <c r="D184" s="37"/>
      <c r="E184" s="37"/>
      <c r="F184" s="37"/>
      <c r="G184" s="37"/>
      <c r="H184" s="37"/>
      <c r="I184" s="37"/>
      <c r="J184" s="37"/>
      <c r="K184" s="37"/>
      <c r="L184" s="37"/>
      <c r="M184" s="37"/>
      <c r="N184" s="37"/>
      <c r="O184" s="37"/>
      <c r="P184" s="37"/>
      <c r="Q184" s="37"/>
      <c r="R184" s="37"/>
      <c r="S184" s="38"/>
    </row>
    <row r="185" spans="2:19"/>
    <row r="186" spans="2:19" ht="29.25" hidden="1" customHeight="1"/>
    <row r="227"/>
  </sheetData>
  <mergeCells count="16">
    <mergeCell ref="C3:R3"/>
    <mergeCell ref="I63:L63"/>
    <mergeCell ref="I88:L88"/>
    <mergeCell ref="G64:N64"/>
    <mergeCell ref="H89:M89"/>
    <mergeCell ref="F8:N8"/>
    <mergeCell ref="I65:L65"/>
    <mergeCell ref="I90:L90"/>
    <mergeCell ref="I113:L113"/>
    <mergeCell ref="I139:L139"/>
    <mergeCell ref="I163:L163"/>
    <mergeCell ref="I111:L111"/>
    <mergeCell ref="H112:M112"/>
    <mergeCell ref="I137:L137"/>
    <mergeCell ref="I161:L161"/>
    <mergeCell ref="I162:L16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IV232"/>
  <sheetViews>
    <sheetView showGridLines="0" topLeftCell="J1" zoomScale="70" zoomScaleNormal="70" workbookViewId="0">
      <selection activeCell="C5" sqref="C5:C6"/>
    </sheetView>
  </sheetViews>
  <sheetFormatPr defaultColWidth="0" defaultRowHeight="13.9" zeroHeight="1"/>
  <cols>
    <col min="1" max="1" width="1.7109375" style="4" customWidth="1"/>
    <col min="2" max="2" width="1.5703125" style="4" customWidth="1"/>
    <col min="3" max="3" width="21.5703125" style="4" customWidth="1"/>
    <col min="4" max="4" width="26.85546875" style="4" customWidth="1"/>
    <col min="5" max="5" width="73.7109375" style="4" customWidth="1"/>
    <col min="6" max="6" width="13.5703125" style="6" customWidth="1"/>
    <col min="7" max="7" width="23.28515625" style="4" customWidth="1"/>
    <col min="8" max="8" width="32.28515625" style="4" customWidth="1"/>
    <col min="9" max="9" width="24.7109375" style="4" customWidth="1"/>
    <col min="10" max="10" width="27.5703125" style="4" customWidth="1"/>
    <col min="11" max="11" width="29" style="4" customWidth="1"/>
    <col min="12" max="12" width="23.42578125" style="4" customWidth="1"/>
    <col min="13" max="13" width="29.28515625" style="4" customWidth="1"/>
    <col min="14" max="14" width="25.28515625" style="4" customWidth="1"/>
    <col min="15" max="15" width="26.42578125" style="4" customWidth="1"/>
    <col min="16" max="18" width="32.7109375" style="4" customWidth="1"/>
    <col min="19" max="19" width="28.28515625" style="4" customWidth="1"/>
    <col min="20" max="20" width="3.28515625" style="4" customWidth="1"/>
    <col min="21" max="21" width="3.42578125" style="4" customWidth="1"/>
    <col min="22" max="256" width="3.28515625" style="4" hidden="1" customWidth="1"/>
    <col min="257" max="16384" width="11.42578125" style="4" hidden="1"/>
  </cols>
  <sheetData>
    <row r="1" spans="2:20" ht="9.75" customHeight="1" thickBot="1">
      <c r="T1" s="112"/>
    </row>
    <row r="2" spans="2:20" ht="93" customHeight="1">
      <c r="B2" s="20"/>
      <c r="C2" s="21"/>
      <c r="D2" s="21"/>
      <c r="E2" s="21"/>
      <c r="F2" s="22"/>
      <c r="G2" s="21"/>
      <c r="H2" s="21"/>
      <c r="I2" s="21"/>
      <c r="J2" s="21"/>
      <c r="K2" s="21"/>
      <c r="L2" s="21"/>
      <c r="M2" s="21"/>
      <c r="N2" s="21"/>
      <c r="O2" s="21"/>
      <c r="P2" s="21"/>
      <c r="Q2" s="21"/>
      <c r="R2" s="21"/>
      <c r="S2" s="21"/>
      <c r="T2" s="111"/>
    </row>
    <row r="3" spans="2:20" ht="24.6">
      <c r="B3" s="23"/>
      <c r="C3" s="290" t="s">
        <v>183</v>
      </c>
      <c r="D3" s="290"/>
      <c r="E3" s="290"/>
      <c r="F3" s="290"/>
      <c r="G3" s="290"/>
      <c r="H3" s="290"/>
      <c r="I3" s="290"/>
      <c r="J3" s="290"/>
      <c r="K3" s="290"/>
      <c r="L3" s="290"/>
      <c r="M3" s="290"/>
      <c r="N3" s="290"/>
      <c r="O3" s="290"/>
      <c r="P3" s="290"/>
      <c r="Q3" s="290"/>
      <c r="R3" s="290"/>
      <c r="S3" s="290"/>
      <c r="T3" s="111"/>
    </row>
    <row r="4" spans="2:20" ht="12" customHeight="1">
      <c r="B4" s="23"/>
      <c r="T4" s="111"/>
    </row>
    <row r="5" spans="2:20" ht="24" customHeight="1">
      <c r="B5" s="23"/>
      <c r="C5" s="383" t="s">
        <v>67</v>
      </c>
      <c r="D5" s="383" t="s">
        <v>184</v>
      </c>
      <c r="E5" s="383" t="s">
        <v>70</v>
      </c>
      <c r="F5" s="383" t="s">
        <v>185</v>
      </c>
      <c r="G5" s="386" t="s">
        <v>186</v>
      </c>
      <c r="H5" s="386" t="s">
        <v>187</v>
      </c>
      <c r="I5" s="386" t="s">
        <v>188</v>
      </c>
      <c r="J5" s="386" t="s">
        <v>189</v>
      </c>
      <c r="K5" s="365" t="s">
        <v>190</v>
      </c>
      <c r="L5" s="365" t="s">
        <v>191</v>
      </c>
      <c r="M5" s="365"/>
      <c r="N5" s="365"/>
      <c r="O5" s="365"/>
      <c r="P5" s="365"/>
      <c r="Q5" s="365" t="s">
        <v>192</v>
      </c>
      <c r="R5" s="365" t="s">
        <v>193</v>
      </c>
      <c r="S5" s="365" t="s">
        <v>194</v>
      </c>
      <c r="T5" s="111"/>
    </row>
    <row r="6" spans="2:20" ht="36" customHeight="1">
      <c r="B6" s="24"/>
      <c r="C6" s="389"/>
      <c r="D6" s="389"/>
      <c r="E6" s="389"/>
      <c r="F6" s="384"/>
      <c r="G6" s="386"/>
      <c r="H6" s="386"/>
      <c r="I6" s="386"/>
      <c r="J6" s="386"/>
      <c r="K6" s="365"/>
      <c r="L6" s="135" t="s">
        <v>195</v>
      </c>
      <c r="M6" s="135" t="s">
        <v>196</v>
      </c>
      <c r="N6" s="135" t="s">
        <v>197</v>
      </c>
      <c r="O6" s="135" t="s">
        <v>198</v>
      </c>
      <c r="P6" s="135" t="s">
        <v>199</v>
      </c>
      <c r="Q6" s="365"/>
      <c r="R6" s="365"/>
      <c r="S6" s="365"/>
      <c r="T6" s="111"/>
    </row>
    <row r="7" spans="2:20" ht="12" customHeight="1" thickBot="1">
      <c r="B7" s="24"/>
      <c r="C7" s="136"/>
      <c r="D7" s="136"/>
      <c r="E7" s="136"/>
      <c r="F7" s="137"/>
      <c r="G7" s="122"/>
      <c r="H7" s="122"/>
      <c r="I7" s="122"/>
      <c r="J7" s="122"/>
      <c r="K7" s="122"/>
      <c r="L7" s="122"/>
      <c r="M7" s="122"/>
      <c r="N7" s="122"/>
      <c r="O7" s="122"/>
      <c r="P7" s="122"/>
      <c r="Q7" s="138"/>
      <c r="R7" s="138"/>
      <c r="S7" s="138"/>
      <c r="T7" s="111"/>
    </row>
    <row r="8" spans="2:20" ht="61.5" customHeight="1">
      <c r="B8" s="388"/>
      <c r="C8" s="369" t="s">
        <v>73</v>
      </c>
      <c r="D8" s="395" t="s">
        <v>74</v>
      </c>
      <c r="E8" s="236" t="s">
        <v>75</v>
      </c>
      <c r="F8" s="157">
        <f>+Autodiagnóstico!H11</f>
        <v>100</v>
      </c>
      <c r="G8" s="160"/>
      <c r="H8" s="158"/>
      <c r="I8" s="276" t="s">
        <v>200</v>
      </c>
      <c r="J8" s="161"/>
      <c r="K8" s="162"/>
      <c r="L8" s="163"/>
      <c r="M8" s="164"/>
      <c r="N8" s="164"/>
      <c r="O8" s="164"/>
      <c r="P8" s="164"/>
      <c r="Q8" s="164"/>
      <c r="R8" s="164"/>
      <c r="S8" s="165"/>
      <c r="T8" s="111"/>
    </row>
    <row r="9" spans="2:20" ht="82.9">
      <c r="B9" s="388"/>
      <c r="C9" s="370"/>
      <c r="D9" s="396"/>
      <c r="E9" s="237" t="s">
        <v>77</v>
      </c>
      <c r="F9" s="123">
        <f>+Autodiagnóstico!H12</f>
        <v>70</v>
      </c>
      <c r="G9" s="64"/>
      <c r="H9" s="65"/>
      <c r="I9" s="277" t="s">
        <v>201</v>
      </c>
      <c r="J9" s="66"/>
      <c r="K9" s="67"/>
      <c r="L9" s="68"/>
      <c r="M9" s="69"/>
      <c r="N9" s="69"/>
      <c r="O9" s="69"/>
      <c r="P9" s="69"/>
      <c r="Q9" s="69"/>
      <c r="R9" s="69"/>
      <c r="S9" s="166"/>
      <c r="T9" s="111"/>
    </row>
    <row r="10" spans="2:20" ht="41.45">
      <c r="B10" s="388"/>
      <c r="C10" s="371"/>
      <c r="D10" s="397"/>
      <c r="E10" s="238" t="s">
        <v>79</v>
      </c>
      <c r="F10" s="123">
        <f>+Autodiagnóstico!H13</f>
        <v>100</v>
      </c>
      <c r="G10" s="64"/>
      <c r="H10" s="65"/>
      <c r="I10" s="277" t="s">
        <v>202</v>
      </c>
      <c r="J10" s="66"/>
      <c r="K10" s="67"/>
      <c r="L10" s="68"/>
      <c r="M10" s="69"/>
      <c r="N10" s="69"/>
      <c r="O10" s="69"/>
      <c r="P10" s="69"/>
      <c r="Q10" s="69"/>
      <c r="R10" s="69"/>
      <c r="S10" s="166"/>
      <c r="T10" s="111"/>
    </row>
    <row r="11" spans="2:20" ht="70.5" customHeight="1">
      <c r="B11" s="388"/>
      <c r="C11" s="371"/>
      <c r="D11" s="397"/>
      <c r="E11" s="237" t="s">
        <v>80</v>
      </c>
      <c r="F11" s="123">
        <f>+Autodiagnóstico!H14</f>
        <v>70</v>
      </c>
      <c r="G11" s="64"/>
      <c r="H11" s="65"/>
      <c r="I11" s="277" t="s">
        <v>203</v>
      </c>
      <c r="J11" s="66"/>
      <c r="K11" s="67"/>
      <c r="L11" s="68"/>
      <c r="M11" s="69"/>
      <c r="N11" s="69"/>
      <c r="O11" s="69"/>
      <c r="P11" s="69"/>
      <c r="Q11" s="69"/>
      <c r="R11" s="69"/>
      <c r="S11" s="166"/>
      <c r="T11" s="111"/>
    </row>
    <row r="12" spans="2:20" ht="27" customHeight="1">
      <c r="B12" s="388"/>
      <c r="C12" s="371"/>
      <c r="D12" s="397"/>
      <c r="E12" s="237" t="s">
        <v>82</v>
      </c>
      <c r="F12" s="123">
        <f>+Autodiagnóstico!H15</f>
        <v>90</v>
      </c>
      <c r="G12" s="64"/>
      <c r="H12" s="65"/>
      <c r="I12" s="277"/>
      <c r="J12" s="66"/>
      <c r="K12" s="67"/>
      <c r="L12" s="68"/>
      <c r="M12" s="69"/>
      <c r="N12" s="69"/>
      <c r="O12" s="69"/>
      <c r="P12" s="69"/>
      <c r="Q12" s="69"/>
      <c r="R12" s="69"/>
      <c r="S12" s="166"/>
      <c r="T12" s="111"/>
    </row>
    <row r="13" spans="2:20" ht="35.25" customHeight="1">
      <c r="B13" s="388"/>
      <c r="C13" s="371"/>
      <c r="D13" s="398"/>
      <c r="E13" s="239" t="s">
        <v>84</v>
      </c>
      <c r="F13" s="124">
        <f>+Autodiagnóstico!H16</f>
        <v>100</v>
      </c>
      <c r="G13" s="139"/>
      <c r="H13" s="140"/>
      <c r="I13" s="277" t="s">
        <v>204</v>
      </c>
      <c r="J13" s="141"/>
      <c r="K13" s="142"/>
      <c r="L13" s="143"/>
      <c r="M13" s="144"/>
      <c r="N13" s="144"/>
      <c r="O13" s="144"/>
      <c r="P13" s="144"/>
      <c r="Q13" s="144"/>
      <c r="R13" s="144"/>
      <c r="S13" s="167"/>
      <c r="T13" s="111"/>
    </row>
    <row r="14" spans="2:20" ht="33.75" customHeight="1">
      <c r="B14" s="388"/>
      <c r="C14" s="371"/>
      <c r="D14" s="380" t="s">
        <v>86</v>
      </c>
      <c r="E14" s="273" t="s">
        <v>87</v>
      </c>
      <c r="F14" s="123">
        <f>+Autodiagnóstico!H17</f>
        <v>100</v>
      </c>
      <c r="G14" s="114"/>
      <c r="H14" s="70"/>
      <c r="I14" s="278" t="s">
        <v>205</v>
      </c>
      <c r="J14" s="71"/>
      <c r="K14" s="72"/>
      <c r="L14" s="73"/>
      <c r="M14" s="74"/>
      <c r="N14" s="74"/>
      <c r="O14" s="74"/>
      <c r="P14" s="74"/>
      <c r="Q14" s="74"/>
      <c r="R14" s="74"/>
      <c r="S14" s="168"/>
      <c r="T14" s="111"/>
    </row>
    <row r="15" spans="2:20" ht="71.25" customHeight="1">
      <c r="B15" s="388"/>
      <c r="C15" s="371"/>
      <c r="D15" s="399"/>
      <c r="E15" s="240" t="s">
        <v>89</v>
      </c>
      <c r="F15" s="123">
        <f>+Autodiagnóstico!H18</f>
        <v>100</v>
      </c>
      <c r="G15" s="64"/>
      <c r="H15" s="65"/>
      <c r="I15" s="277" t="s">
        <v>206</v>
      </c>
      <c r="J15" s="66"/>
      <c r="K15" s="67"/>
      <c r="L15" s="68"/>
      <c r="M15" s="69"/>
      <c r="N15" s="69"/>
      <c r="O15" s="69"/>
      <c r="P15" s="69"/>
      <c r="Q15" s="69"/>
      <c r="R15" s="69"/>
      <c r="S15" s="166"/>
      <c r="T15" s="111"/>
    </row>
    <row r="16" spans="2:20" ht="41.45">
      <c r="B16" s="388"/>
      <c r="C16" s="371"/>
      <c r="D16" s="399"/>
      <c r="E16" s="274" t="s">
        <v>91</v>
      </c>
      <c r="F16" s="123">
        <f>+Autodiagnóstico!H19</f>
        <v>100</v>
      </c>
      <c r="G16" s="64"/>
      <c r="H16" s="65"/>
      <c r="I16" s="277" t="s">
        <v>207</v>
      </c>
      <c r="J16" s="66"/>
      <c r="K16" s="67"/>
      <c r="L16" s="68"/>
      <c r="M16" s="69"/>
      <c r="N16" s="69"/>
      <c r="O16" s="69"/>
      <c r="P16" s="69"/>
      <c r="Q16" s="69"/>
      <c r="R16" s="69"/>
      <c r="S16" s="166"/>
      <c r="T16" s="111"/>
    </row>
    <row r="17" spans="2:20" ht="41.25" customHeight="1">
      <c r="B17" s="388"/>
      <c r="C17" s="371"/>
      <c r="D17" s="399"/>
      <c r="E17" s="274" t="s">
        <v>93</v>
      </c>
      <c r="F17" s="123">
        <f>+Autodiagnóstico!H20</f>
        <v>90</v>
      </c>
      <c r="G17" s="64"/>
      <c r="H17" s="65"/>
      <c r="I17" s="277" t="s">
        <v>208</v>
      </c>
      <c r="J17" s="66"/>
      <c r="K17" s="67"/>
      <c r="L17" s="68"/>
      <c r="M17" s="69"/>
      <c r="N17" s="69"/>
      <c r="O17" s="69"/>
      <c r="P17" s="69"/>
      <c r="Q17" s="69"/>
      <c r="R17" s="69"/>
      <c r="S17" s="166"/>
      <c r="T17" s="111"/>
    </row>
    <row r="18" spans="2:20" ht="41.45">
      <c r="B18" s="388"/>
      <c r="C18" s="372"/>
      <c r="D18" s="380" t="s">
        <v>95</v>
      </c>
      <c r="E18" s="241" t="s">
        <v>96</v>
      </c>
      <c r="F18" s="123">
        <f>+Autodiagnóstico!H21</f>
        <v>80</v>
      </c>
      <c r="G18" s="114"/>
      <c r="H18" s="70"/>
      <c r="I18" s="278" t="s">
        <v>209</v>
      </c>
      <c r="J18" s="71"/>
      <c r="K18" s="72"/>
      <c r="L18" s="73"/>
      <c r="M18" s="74"/>
      <c r="N18" s="74"/>
      <c r="O18" s="74"/>
      <c r="P18" s="74"/>
      <c r="Q18" s="74"/>
      <c r="R18" s="74"/>
      <c r="S18" s="168"/>
      <c r="T18" s="111"/>
    </row>
    <row r="19" spans="2:20" ht="32.25" customHeight="1">
      <c r="B19" s="388"/>
      <c r="C19" s="372"/>
      <c r="D19" s="380"/>
      <c r="E19" s="242" t="s">
        <v>97</v>
      </c>
      <c r="F19" s="123">
        <f>+Autodiagnóstico!H22</f>
        <v>90</v>
      </c>
      <c r="G19" s="64"/>
      <c r="H19" s="65"/>
      <c r="I19" s="277" t="s">
        <v>203</v>
      </c>
      <c r="J19" s="66"/>
      <c r="K19" s="67"/>
      <c r="L19" s="68"/>
      <c r="M19" s="69"/>
      <c r="N19" s="69"/>
      <c r="O19" s="69"/>
      <c r="P19" s="69"/>
      <c r="Q19" s="69"/>
      <c r="R19" s="69"/>
      <c r="S19" s="166"/>
      <c r="T19" s="111"/>
    </row>
    <row r="20" spans="2:20" ht="44.25" customHeight="1">
      <c r="B20" s="388"/>
      <c r="C20" s="372"/>
      <c r="D20" s="380"/>
      <c r="E20" s="237" t="s">
        <v>99</v>
      </c>
      <c r="F20" s="123">
        <f>+Autodiagnóstico!H23</f>
        <v>100</v>
      </c>
      <c r="G20" s="64"/>
      <c r="H20" s="65"/>
      <c r="I20" s="277"/>
      <c r="J20" s="66"/>
      <c r="K20" s="67"/>
      <c r="L20" s="68"/>
      <c r="M20" s="69"/>
      <c r="N20" s="69"/>
      <c r="O20" s="69"/>
      <c r="P20" s="69"/>
      <c r="Q20" s="69"/>
      <c r="R20" s="69"/>
      <c r="S20" s="166"/>
      <c r="T20" s="111"/>
    </row>
    <row r="21" spans="2:20" ht="27.6">
      <c r="B21" s="388"/>
      <c r="C21" s="372"/>
      <c r="D21" s="380"/>
      <c r="E21" s="238" t="s">
        <v>101</v>
      </c>
      <c r="F21" s="123">
        <f>+Autodiagnóstico!H24</f>
        <v>100</v>
      </c>
      <c r="G21" s="64"/>
      <c r="H21" s="65"/>
      <c r="I21" s="277"/>
      <c r="J21" s="66"/>
      <c r="K21" s="67"/>
      <c r="L21" s="68"/>
      <c r="M21" s="69"/>
      <c r="N21" s="69"/>
      <c r="O21" s="69"/>
      <c r="P21" s="69"/>
      <c r="Q21" s="69"/>
      <c r="R21" s="69"/>
      <c r="S21" s="166"/>
      <c r="T21" s="111"/>
    </row>
    <row r="22" spans="2:20" ht="42" thickBot="1">
      <c r="B22" s="388"/>
      <c r="C22" s="373"/>
      <c r="D22" s="381"/>
      <c r="E22" s="243" t="s">
        <v>210</v>
      </c>
      <c r="F22" s="159">
        <f>+Autodiagnóstico!H25</f>
        <v>100</v>
      </c>
      <c r="G22" s="116"/>
      <c r="H22" s="80"/>
      <c r="I22" s="279"/>
      <c r="J22" s="81"/>
      <c r="K22" s="82"/>
      <c r="L22" s="83"/>
      <c r="M22" s="84"/>
      <c r="N22" s="84"/>
      <c r="O22" s="84"/>
      <c r="P22" s="84"/>
      <c r="Q22" s="84"/>
      <c r="R22" s="84"/>
      <c r="S22" s="170"/>
      <c r="T22" s="111"/>
    </row>
    <row r="23" spans="2:20" ht="32.25" customHeight="1">
      <c r="B23" s="388"/>
      <c r="C23" s="374" t="s">
        <v>104</v>
      </c>
      <c r="D23" s="382" t="s">
        <v>74</v>
      </c>
      <c r="E23" s="236" t="s">
        <v>105</v>
      </c>
      <c r="F23" s="123">
        <f>+Autodiagnóstico!H26</f>
        <v>10</v>
      </c>
      <c r="G23" s="117"/>
      <c r="H23" s="85"/>
      <c r="I23" s="280" t="s">
        <v>211</v>
      </c>
      <c r="J23" s="86"/>
      <c r="K23" s="87"/>
      <c r="L23" s="88"/>
      <c r="M23" s="89"/>
      <c r="N23" s="89"/>
      <c r="O23" s="89"/>
      <c r="P23" s="89"/>
      <c r="Q23" s="89"/>
      <c r="R23" s="89"/>
      <c r="S23" s="171"/>
      <c r="T23" s="111"/>
    </row>
    <row r="24" spans="2:20" ht="27.75" customHeight="1">
      <c r="B24" s="388"/>
      <c r="C24" s="375"/>
      <c r="D24" s="368"/>
      <c r="E24" s="237" t="s">
        <v>107</v>
      </c>
      <c r="F24" s="123">
        <f>+Autodiagnóstico!H27</f>
        <v>100</v>
      </c>
      <c r="G24" s="64"/>
      <c r="H24" s="65"/>
      <c r="I24" s="277" t="s">
        <v>212</v>
      </c>
      <c r="J24" s="66"/>
      <c r="K24" s="67"/>
      <c r="L24" s="68"/>
      <c r="M24" s="69"/>
      <c r="N24" s="69"/>
      <c r="O24" s="69"/>
      <c r="P24" s="69"/>
      <c r="Q24" s="69"/>
      <c r="R24" s="69"/>
      <c r="S24" s="166"/>
      <c r="T24" s="111"/>
    </row>
    <row r="25" spans="2:20" ht="42" customHeight="1">
      <c r="B25" s="388"/>
      <c r="C25" s="375"/>
      <c r="D25" s="368"/>
      <c r="E25" s="237" t="s">
        <v>109</v>
      </c>
      <c r="F25" s="123">
        <f>+Autodiagnóstico!H28</f>
        <v>60</v>
      </c>
      <c r="G25" s="64"/>
      <c r="H25" s="65"/>
      <c r="I25" s="277"/>
      <c r="J25" s="66"/>
      <c r="K25" s="67"/>
      <c r="L25" s="68"/>
      <c r="M25" s="69"/>
      <c r="N25" s="69"/>
      <c r="O25" s="69"/>
      <c r="P25" s="69"/>
      <c r="Q25" s="69"/>
      <c r="R25" s="69"/>
      <c r="S25" s="166"/>
      <c r="T25" s="111"/>
    </row>
    <row r="26" spans="2:20" ht="43.5" customHeight="1">
      <c r="B26" s="388"/>
      <c r="C26" s="375"/>
      <c r="D26" s="368"/>
      <c r="E26" s="244" t="s">
        <v>111</v>
      </c>
      <c r="F26" s="123">
        <f>+Autodiagnóstico!H29</f>
        <v>10</v>
      </c>
      <c r="G26" s="64"/>
      <c r="H26" s="65"/>
      <c r="I26" s="277"/>
      <c r="J26" s="66"/>
      <c r="K26" s="67"/>
      <c r="L26" s="68"/>
      <c r="M26" s="69"/>
      <c r="N26" s="69"/>
      <c r="O26" s="69"/>
      <c r="P26" s="69"/>
      <c r="Q26" s="69"/>
      <c r="R26" s="69"/>
      <c r="S26" s="166"/>
      <c r="T26" s="111"/>
    </row>
    <row r="27" spans="2:20" ht="48.75" customHeight="1">
      <c r="B27" s="388"/>
      <c r="C27" s="375"/>
      <c r="D27" s="368"/>
      <c r="E27" s="245" t="s">
        <v>113</v>
      </c>
      <c r="F27" s="123">
        <f>+Autodiagnóstico!H30</f>
        <v>10</v>
      </c>
      <c r="G27" s="64"/>
      <c r="H27" s="65"/>
      <c r="I27" s="277" t="s">
        <v>211</v>
      </c>
      <c r="J27" s="66"/>
      <c r="K27" s="67"/>
      <c r="L27" s="68"/>
      <c r="M27" s="69"/>
      <c r="N27" s="69"/>
      <c r="O27" s="69"/>
      <c r="P27" s="69"/>
      <c r="Q27" s="69"/>
      <c r="R27" s="69"/>
      <c r="S27" s="166"/>
      <c r="T27" s="111"/>
    </row>
    <row r="28" spans="2:20" ht="57" customHeight="1">
      <c r="B28" s="388"/>
      <c r="C28" s="376"/>
      <c r="D28" s="145" t="s">
        <v>86</v>
      </c>
      <c r="E28" s="245" t="s">
        <v>114</v>
      </c>
      <c r="F28" s="123">
        <f>+Autodiagnóstico!H31</f>
        <v>80</v>
      </c>
      <c r="G28" s="118"/>
      <c r="H28" s="91"/>
      <c r="I28" s="281" t="s">
        <v>213</v>
      </c>
      <c r="J28" s="92"/>
      <c r="K28" s="93"/>
      <c r="L28" s="94"/>
      <c r="M28" s="101"/>
      <c r="N28" s="101"/>
      <c r="O28" s="101"/>
      <c r="P28" s="101"/>
      <c r="Q28" s="101"/>
      <c r="R28" s="101"/>
      <c r="S28" s="172"/>
      <c r="T28" s="111"/>
    </row>
    <row r="29" spans="2:20" ht="36.75" customHeight="1">
      <c r="B29" s="388"/>
      <c r="C29" s="376"/>
      <c r="D29" s="368" t="s">
        <v>95</v>
      </c>
      <c r="E29" s="246" t="s">
        <v>116</v>
      </c>
      <c r="F29" s="123">
        <f>+Autodiagnóstico!H32</f>
        <v>100</v>
      </c>
      <c r="G29" s="114"/>
      <c r="H29" s="70"/>
      <c r="I29" s="278"/>
      <c r="J29" s="71"/>
      <c r="K29" s="72"/>
      <c r="L29" s="73"/>
      <c r="M29" s="74"/>
      <c r="N29" s="74"/>
      <c r="O29" s="74"/>
      <c r="P29" s="74"/>
      <c r="Q29" s="74"/>
      <c r="R29" s="74"/>
      <c r="S29" s="168"/>
      <c r="T29" s="111"/>
    </row>
    <row r="30" spans="2:20" ht="27.6">
      <c r="B30" s="388"/>
      <c r="C30" s="376"/>
      <c r="D30" s="368"/>
      <c r="E30" s="247" t="s">
        <v>118</v>
      </c>
      <c r="F30" s="123">
        <f>+Autodiagnóstico!H33</f>
        <v>100</v>
      </c>
      <c r="G30" s="64"/>
      <c r="H30" s="65"/>
      <c r="I30" s="277" t="s">
        <v>211</v>
      </c>
      <c r="J30" s="66"/>
      <c r="K30" s="67"/>
      <c r="L30" s="68"/>
      <c r="M30" s="69"/>
      <c r="N30" s="69"/>
      <c r="O30" s="69"/>
      <c r="P30" s="69"/>
      <c r="Q30" s="69"/>
      <c r="R30" s="69"/>
      <c r="S30" s="166"/>
      <c r="T30" s="111"/>
    </row>
    <row r="31" spans="2:20" ht="41.45">
      <c r="B31" s="388"/>
      <c r="C31" s="376"/>
      <c r="D31" s="368"/>
      <c r="E31" s="242" t="s">
        <v>120</v>
      </c>
      <c r="F31" s="123">
        <f>+Autodiagnóstico!H34</f>
        <v>80</v>
      </c>
      <c r="G31" s="64"/>
      <c r="H31" s="65"/>
      <c r="I31" s="277"/>
      <c r="J31" s="66"/>
      <c r="K31" s="67"/>
      <c r="L31" s="68"/>
      <c r="M31" s="69"/>
      <c r="N31" s="69"/>
      <c r="O31" s="69"/>
      <c r="P31" s="69"/>
      <c r="Q31" s="69"/>
      <c r="R31" s="69"/>
      <c r="S31" s="166"/>
      <c r="T31" s="111"/>
    </row>
    <row r="32" spans="2:20" ht="41.45">
      <c r="B32" s="388"/>
      <c r="C32" s="376"/>
      <c r="D32" s="368"/>
      <c r="E32" s="237" t="s">
        <v>122</v>
      </c>
      <c r="F32" s="123">
        <f>+Autodiagnóstico!H35</f>
        <v>100</v>
      </c>
      <c r="G32" s="64"/>
      <c r="H32" s="65"/>
      <c r="I32" s="277"/>
      <c r="J32" s="66"/>
      <c r="K32" s="67"/>
      <c r="L32" s="68"/>
      <c r="M32" s="69"/>
      <c r="N32" s="69"/>
      <c r="O32" s="69"/>
      <c r="P32" s="69"/>
      <c r="Q32" s="69"/>
      <c r="R32" s="69"/>
      <c r="S32" s="166"/>
      <c r="T32" s="111"/>
    </row>
    <row r="33" spans="2:20" ht="41.45">
      <c r="B33" s="388"/>
      <c r="C33" s="376"/>
      <c r="D33" s="368"/>
      <c r="E33" s="238" t="s">
        <v>124</v>
      </c>
      <c r="F33" s="123">
        <f>+Autodiagnóstico!H36</f>
        <v>100</v>
      </c>
      <c r="G33" s="64"/>
      <c r="H33" s="65"/>
      <c r="I33" s="277" t="s">
        <v>209</v>
      </c>
      <c r="J33" s="66"/>
      <c r="K33" s="67"/>
      <c r="L33" s="68"/>
      <c r="M33" s="69"/>
      <c r="N33" s="69"/>
      <c r="O33" s="69"/>
      <c r="P33" s="69"/>
      <c r="Q33" s="69"/>
      <c r="R33" s="69"/>
      <c r="S33" s="166"/>
      <c r="T33" s="111"/>
    </row>
    <row r="34" spans="2:20" ht="42" thickBot="1">
      <c r="B34" s="388"/>
      <c r="C34" s="377"/>
      <c r="D34" s="387"/>
      <c r="E34" s="248" t="s">
        <v>126</v>
      </c>
      <c r="F34" s="123">
        <f>+Autodiagnóstico!H37</f>
        <v>70</v>
      </c>
      <c r="G34" s="116"/>
      <c r="H34" s="80"/>
      <c r="I34" s="277" t="s">
        <v>209</v>
      </c>
      <c r="J34" s="81"/>
      <c r="K34" s="82"/>
      <c r="L34" s="83"/>
      <c r="M34" s="84"/>
      <c r="N34" s="84"/>
      <c r="O34" s="84"/>
      <c r="P34" s="84"/>
      <c r="Q34" s="84"/>
      <c r="R34" s="84"/>
      <c r="S34" s="170"/>
      <c r="T34" s="111"/>
    </row>
    <row r="35" spans="2:20" ht="69" customHeight="1">
      <c r="B35" s="388"/>
      <c r="C35" s="378" t="s">
        <v>128</v>
      </c>
      <c r="D35" s="382" t="s">
        <v>74</v>
      </c>
      <c r="E35" s="249" t="s">
        <v>129</v>
      </c>
      <c r="F35" s="157">
        <f>+Autodiagnóstico!H38</f>
        <v>100</v>
      </c>
      <c r="G35" s="117"/>
      <c r="H35" s="85"/>
      <c r="I35" s="280" t="s">
        <v>214</v>
      </c>
      <c r="J35" s="86" t="s">
        <v>215</v>
      </c>
      <c r="K35" s="87"/>
      <c r="L35" s="88"/>
      <c r="M35" s="89"/>
      <c r="N35" s="89"/>
      <c r="O35" s="89"/>
      <c r="P35" s="89"/>
      <c r="Q35" s="89"/>
      <c r="R35" s="89"/>
      <c r="S35" s="171"/>
      <c r="T35" s="111"/>
    </row>
    <row r="36" spans="2:20" ht="60" customHeight="1">
      <c r="B36" s="388"/>
      <c r="C36" s="375"/>
      <c r="D36" s="385"/>
      <c r="E36" s="242" t="s">
        <v>131</v>
      </c>
      <c r="F36" s="123">
        <f>+Autodiagnóstico!H39</f>
        <v>90</v>
      </c>
      <c r="G36" s="64"/>
      <c r="H36" s="65"/>
      <c r="I36" s="282"/>
      <c r="J36" s="66"/>
      <c r="K36" s="67"/>
      <c r="L36" s="68"/>
      <c r="M36" s="69"/>
      <c r="N36" s="69"/>
      <c r="O36" s="69"/>
      <c r="P36" s="69"/>
      <c r="Q36" s="69"/>
      <c r="R36" s="69"/>
      <c r="S36" s="166"/>
      <c r="T36" s="111"/>
    </row>
    <row r="37" spans="2:20" ht="49.5" customHeight="1">
      <c r="B37" s="388"/>
      <c r="C37" s="375"/>
      <c r="D37" s="385"/>
      <c r="E37" s="250" t="s">
        <v>133</v>
      </c>
      <c r="F37" s="123">
        <f>+Autodiagnóstico!H40</f>
        <v>0</v>
      </c>
      <c r="G37" s="119"/>
      <c r="H37" s="96"/>
      <c r="I37" s="283" t="s">
        <v>216</v>
      </c>
      <c r="J37" s="97"/>
      <c r="K37" s="98"/>
      <c r="L37" s="99"/>
      <c r="M37" s="100"/>
      <c r="N37" s="100"/>
      <c r="O37" s="100"/>
      <c r="P37" s="100"/>
      <c r="Q37" s="100"/>
      <c r="R37" s="100"/>
      <c r="S37" s="173"/>
      <c r="T37" s="111"/>
    </row>
    <row r="38" spans="2:20" ht="27.6">
      <c r="B38" s="388"/>
      <c r="C38" s="376"/>
      <c r="D38" s="392" t="s">
        <v>86</v>
      </c>
      <c r="E38" s="251" t="s">
        <v>135</v>
      </c>
      <c r="F38" s="123">
        <f>+Autodiagnóstico!H41</f>
        <v>80</v>
      </c>
      <c r="G38" s="118"/>
      <c r="H38" s="91"/>
      <c r="I38" s="281" t="s">
        <v>217</v>
      </c>
      <c r="J38" s="92"/>
      <c r="K38" s="93"/>
      <c r="L38" s="94"/>
      <c r="M38" s="101"/>
      <c r="N38" s="101"/>
      <c r="O38" s="101"/>
      <c r="P38" s="101"/>
      <c r="Q38" s="101"/>
      <c r="R38" s="101"/>
      <c r="S38" s="172"/>
      <c r="T38" s="111"/>
    </row>
    <row r="39" spans="2:20" ht="29.25" customHeight="1">
      <c r="B39" s="388"/>
      <c r="C39" s="376"/>
      <c r="D39" s="368"/>
      <c r="E39" s="250" t="s">
        <v>137</v>
      </c>
      <c r="F39" s="123">
        <f>+Autodiagnóstico!H42</f>
        <v>90</v>
      </c>
      <c r="G39" s="115"/>
      <c r="H39" s="75"/>
      <c r="I39" s="284"/>
      <c r="J39" s="76"/>
      <c r="K39" s="77"/>
      <c r="L39" s="78"/>
      <c r="M39" s="103"/>
      <c r="N39" s="103"/>
      <c r="O39" s="103"/>
      <c r="P39" s="103"/>
      <c r="Q39" s="103"/>
      <c r="R39" s="103"/>
      <c r="S39" s="169"/>
      <c r="T39" s="111"/>
    </row>
    <row r="40" spans="2:20" ht="29.25" customHeight="1">
      <c r="B40" s="388"/>
      <c r="C40" s="379"/>
      <c r="D40" s="390" t="s">
        <v>95</v>
      </c>
      <c r="E40" s="251" t="s">
        <v>139</v>
      </c>
      <c r="F40" s="123">
        <f>+Autodiagnóstico!H43</f>
        <v>10</v>
      </c>
      <c r="G40" s="120"/>
      <c r="H40" s="105"/>
      <c r="I40" s="285"/>
      <c r="J40" s="106"/>
      <c r="K40" s="107"/>
      <c r="L40" s="108"/>
      <c r="M40" s="109"/>
      <c r="N40" s="109"/>
      <c r="O40" s="109"/>
      <c r="P40" s="109"/>
      <c r="Q40" s="109"/>
      <c r="R40" s="109"/>
      <c r="S40" s="174"/>
      <c r="T40" s="111"/>
    </row>
    <row r="41" spans="2:20" ht="36.75" customHeight="1" thickBot="1">
      <c r="B41" s="388"/>
      <c r="C41" s="377"/>
      <c r="D41" s="391"/>
      <c r="E41" s="252" t="s">
        <v>141</v>
      </c>
      <c r="F41" s="123">
        <f>+Autodiagnóstico!H44</f>
        <v>10</v>
      </c>
      <c r="G41" s="121"/>
      <c r="H41" s="59"/>
      <c r="I41" s="284" t="s">
        <v>218</v>
      </c>
      <c r="J41" s="60"/>
      <c r="K41" s="61"/>
      <c r="L41" s="62"/>
      <c r="M41" s="63"/>
      <c r="N41" s="63"/>
      <c r="O41" s="63"/>
      <c r="P41" s="63"/>
      <c r="Q41" s="63"/>
      <c r="R41" s="63"/>
      <c r="S41" s="175"/>
      <c r="T41" s="111"/>
    </row>
    <row r="42" spans="2:20" ht="55.15">
      <c r="B42" s="388"/>
      <c r="C42" s="378" t="s">
        <v>142</v>
      </c>
      <c r="D42" s="146" t="s">
        <v>74</v>
      </c>
      <c r="E42" s="253" t="s">
        <v>143</v>
      </c>
      <c r="F42" s="123">
        <f>+Autodiagnóstico!H45</f>
        <v>60</v>
      </c>
      <c r="G42" s="117"/>
      <c r="H42" s="85"/>
      <c r="I42" s="280" t="s">
        <v>219</v>
      </c>
      <c r="J42" s="86"/>
      <c r="K42" s="87"/>
      <c r="L42" s="88"/>
      <c r="M42" s="89"/>
      <c r="N42" s="89"/>
      <c r="O42" s="89"/>
      <c r="P42" s="89"/>
      <c r="Q42" s="89"/>
      <c r="R42" s="89"/>
      <c r="S42" s="171"/>
      <c r="T42" s="111"/>
    </row>
    <row r="43" spans="2:20" ht="69">
      <c r="B43" s="388"/>
      <c r="C43" s="376"/>
      <c r="D43" s="366" t="s">
        <v>86</v>
      </c>
      <c r="E43" s="254" t="s">
        <v>145</v>
      </c>
      <c r="F43" s="123">
        <f>+Autodiagnóstico!H46</f>
        <v>100</v>
      </c>
      <c r="G43" s="64"/>
      <c r="H43" s="65"/>
      <c r="I43" s="277" t="s">
        <v>220</v>
      </c>
      <c r="J43" s="92"/>
      <c r="K43" s="93"/>
      <c r="L43" s="94"/>
      <c r="M43" s="101"/>
      <c r="N43" s="101"/>
      <c r="O43" s="101"/>
      <c r="P43" s="101"/>
      <c r="Q43" s="101"/>
      <c r="R43" s="101"/>
      <c r="S43" s="172"/>
      <c r="T43" s="111"/>
    </row>
    <row r="44" spans="2:20" ht="41.45">
      <c r="B44" s="388"/>
      <c r="C44" s="376"/>
      <c r="D44" s="366"/>
      <c r="E44" s="255" t="s">
        <v>147</v>
      </c>
      <c r="F44" s="123">
        <f>+Autodiagnóstico!H47</f>
        <v>100</v>
      </c>
      <c r="G44" s="64"/>
      <c r="H44" s="65"/>
      <c r="I44" s="277" t="s">
        <v>221</v>
      </c>
      <c r="J44" s="66" t="s">
        <v>222</v>
      </c>
      <c r="K44" s="67"/>
      <c r="L44" s="68"/>
      <c r="M44" s="102"/>
      <c r="N44" s="102"/>
      <c r="O44" s="102"/>
      <c r="P44" s="102"/>
      <c r="Q44" s="102"/>
      <c r="R44" s="102"/>
      <c r="S44" s="166"/>
      <c r="T44" s="111"/>
    </row>
    <row r="45" spans="2:20" ht="55.5" customHeight="1">
      <c r="B45" s="388"/>
      <c r="C45" s="376"/>
      <c r="D45" s="366"/>
      <c r="E45" s="256" t="s">
        <v>148</v>
      </c>
      <c r="F45" s="123">
        <f>+Autodiagnóstico!H48</f>
        <v>100</v>
      </c>
      <c r="G45" s="64"/>
      <c r="H45" s="65"/>
      <c r="I45" s="277"/>
      <c r="J45" s="66"/>
      <c r="K45" s="67"/>
      <c r="L45" s="68"/>
      <c r="M45" s="102"/>
      <c r="N45" s="102"/>
      <c r="O45" s="102"/>
      <c r="P45" s="102"/>
      <c r="Q45" s="102"/>
      <c r="R45" s="102"/>
      <c r="S45" s="166"/>
      <c r="T45" s="111"/>
    </row>
    <row r="46" spans="2:20" ht="34.5" customHeight="1">
      <c r="B46" s="388"/>
      <c r="C46" s="376"/>
      <c r="D46" s="368" t="s">
        <v>95</v>
      </c>
      <c r="E46" s="251" t="s">
        <v>150</v>
      </c>
      <c r="F46" s="123">
        <f>+Autodiagnóstico!H49</f>
        <v>70</v>
      </c>
      <c r="G46" s="114"/>
      <c r="H46" s="70"/>
      <c r="I46" s="278"/>
      <c r="J46" s="71"/>
      <c r="K46" s="72"/>
      <c r="L46" s="73"/>
      <c r="M46" s="74"/>
      <c r="N46" s="74"/>
      <c r="O46" s="74"/>
      <c r="P46" s="74"/>
      <c r="Q46" s="74"/>
      <c r="R46" s="74"/>
      <c r="S46" s="168"/>
      <c r="T46" s="111"/>
    </row>
    <row r="47" spans="2:20" ht="48.75" customHeight="1">
      <c r="B47" s="388"/>
      <c r="C47" s="376"/>
      <c r="D47" s="366"/>
      <c r="E47" s="255" t="s">
        <v>151</v>
      </c>
      <c r="F47" s="123">
        <f>+Autodiagnóstico!H50</f>
        <v>100</v>
      </c>
      <c r="G47" s="64"/>
      <c r="H47" s="65"/>
      <c r="I47" s="277" t="s">
        <v>223</v>
      </c>
      <c r="J47" s="66"/>
      <c r="K47" s="67"/>
      <c r="L47" s="68"/>
      <c r="M47" s="69"/>
      <c r="N47" s="69"/>
      <c r="O47" s="69"/>
      <c r="P47" s="69"/>
      <c r="Q47" s="69"/>
      <c r="R47" s="69"/>
      <c r="S47" s="166"/>
      <c r="T47" s="111"/>
    </row>
    <row r="48" spans="2:20" ht="72" customHeight="1" thickBot="1">
      <c r="B48" s="388"/>
      <c r="C48" s="376"/>
      <c r="D48" s="366"/>
      <c r="E48" s="257" t="s">
        <v>153</v>
      </c>
      <c r="F48" s="123">
        <f>+Autodiagnóstico!H51</f>
        <v>100</v>
      </c>
      <c r="G48" s="119"/>
      <c r="H48" s="96"/>
      <c r="I48" s="283" t="s">
        <v>224</v>
      </c>
      <c r="J48" s="66"/>
      <c r="K48" s="67"/>
      <c r="L48" s="68"/>
      <c r="M48" s="69"/>
      <c r="N48" s="69"/>
      <c r="O48" s="69"/>
      <c r="P48" s="69"/>
      <c r="Q48" s="69"/>
      <c r="R48" s="69"/>
      <c r="S48" s="166"/>
      <c r="T48" s="111"/>
    </row>
    <row r="49" spans="2:20" ht="45" customHeight="1">
      <c r="B49" s="388"/>
      <c r="C49" s="378" t="s">
        <v>155</v>
      </c>
      <c r="D49" s="367" t="s">
        <v>74</v>
      </c>
      <c r="E49" s="258" t="s">
        <v>156</v>
      </c>
      <c r="F49" s="157">
        <f>+Autodiagnóstico!H52</f>
        <v>100</v>
      </c>
      <c r="G49" s="156"/>
      <c r="H49" s="158"/>
      <c r="I49" s="276" t="s">
        <v>225</v>
      </c>
      <c r="J49" s="86"/>
      <c r="K49" s="87"/>
      <c r="L49" s="88"/>
      <c r="M49" s="89"/>
      <c r="N49" s="89"/>
      <c r="O49" s="89"/>
      <c r="P49" s="89"/>
      <c r="Q49" s="89"/>
      <c r="R49" s="89"/>
      <c r="S49" s="171"/>
      <c r="T49" s="111"/>
    </row>
    <row r="50" spans="2:20" ht="44.25" customHeight="1">
      <c r="B50" s="388"/>
      <c r="C50" s="376"/>
      <c r="D50" s="368"/>
      <c r="E50" s="259" t="s">
        <v>157</v>
      </c>
      <c r="F50" s="123">
        <f>+Autodiagnóstico!H53</f>
        <v>80</v>
      </c>
      <c r="G50" s="119"/>
      <c r="H50" s="96"/>
      <c r="I50" s="283" t="s">
        <v>213</v>
      </c>
      <c r="J50" s="97"/>
      <c r="K50" s="98"/>
      <c r="L50" s="99"/>
      <c r="M50" s="100"/>
      <c r="N50" s="100"/>
      <c r="O50" s="100"/>
      <c r="P50" s="100"/>
      <c r="Q50" s="100"/>
      <c r="R50" s="100"/>
      <c r="S50" s="173"/>
      <c r="T50" s="111"/>
    </row>
    <row r="51" spans="2:20" ht="74.25" customHeight="1">
      <c r="B51" s="388"/>
      <c r="C51" s="376"/>
      <c r="D51" s="366" t="s">
        <v>86</v>
      </c>
      <c r="E51" s="254" t="s">
        <v>158</v>
      </c>
      <c r="F51" s="123">
        <f>+Autodiagnóstico!H54</f>
        <v>100</v>
      </c>
      <c r="G51" s="64"/>
      <c r="H51" s="65"/>
      <c r="I51" s="277"/>
      <c r="J51" s="92"/>
      <c r="K51" s="93"/>
      <c r="L51" s="94"/>
      <c r="M51" s="95"/>
      <c r="N51" s="95"/>
      <c r="O51" s="95"/>
      <c r="P51" s="95"/>
      <c r="Q51" s="95"/>
      <c r="R51" s="95"/>
      <c r="S51" s="172"/>
      <c r="T51" s="111"/>
    </row>
    <row r="52" spans="2:20" ht="33" customHeight="1">
      <c r="B52" s="388"/>
      <c r="C52" s="376"/>
      <c r="D52" s="366"/>
      <c r="E52" s="255" t="s">
        <v>159</v>
      </c>
      <c r="F52" s="123">
        <f>+Autodiagnóstico!H55</f>
        <v>10</v>
      </c>
      <c r="G52" s="64"/>
      <c r="H52" s="65"/>
      <c r="I52" s="277"/>
      <c r="J52" s="66"/>
      <c r="K52" s="67"/>
      <c r="L52" s="68"/>
      <c r="M52" s="69"/>
      <c r="N52" s="69"/>
      <c r="O52" s="69"/>
      <c r="P52" s="69"/>
      <c r="Q52" s="69"/>
      <c r="R52" s="69"/>
      <c r="S52" s="166"/>
      <c r="T52" s="111"/>
    </row>
    <row r="53" spans="2:20" ht="33" customHeight="1">
      <c r="B53" s="388"/>
      <c r="C53" s="376"/>
      <c r="D53" s="366"/>
      <c r="E53" s="275" t="s">
        <v>226</v>
      </c>
      <c r="F53" s="123">
        <f>+Autodiagnóstico!H56</f>
        <v>100</v>
      </c>
      <c r="G53" s="115"/>
      <c r="H53" s="104"/>
      <c r="I53" s="284"/>
      <c r="J53" s="76"/>
      <c r="K53" s="77"/>
      <c r="L53" s="78"/>
      <c r="M53" s="79"/>
      <c r="N53" s="79"/>
      <c r="O53" s="79"/>
      <c r="P53" s="79"/>
      <c r="Q53" s="79"/>
      <c r="R53" s="79"/>
      <c r="S53" s="169"/>
      <c r="T53" s="111"/>
    </row>
    <row r="54" spans="2:20" ht="29.25" customHeight="1">
      <c r="B54" s="388"/>
      <c r="C54" s="376"/>
      <c r="D54" s="368" t="s">
        <v>95</v>
      </c>
      <c r="E54" s="254" t="s">
        <v>162</v>
      </c>
      <c r="F54" s="123">
        <f>+Autodiagnóstico!H57</f>
        <v>100</v>
      </c>
      <c r="G54" s="114"/>
      <c r="H54" s="90"/>
      <c r="I54" s="277"/>
      <c r="J54" s="71"/>
      <c r="K54" s="72"/>
      <c r="L54" s="73"/>
      <c r="M54" s="74"/>
      <c r="N54" s="74"/>
      <c r="O54" s="74"/>
      <c r="P54" s="74"/>
      <c r="Q54" s="74"/>
      <c r="R54" s="74"/>
      <c r="S54" s="168"/>
      <c r="T54" s="111"/>
    </row>
    <row r="55" spans="2:20" ht="33" customHeight="1" thickBot="1">
      <c r="B55" s="388"/>
      <c r="C55" s="393"/>
      <c r="D55" s="394"/>
      <c r="E55" s="257" t="s">
        <v>164</v>
      </c>
      <c r="F55" s="159">
        <f>+Autodiagnóstico!H58</f>
        <v>100</v>
      </c>
      <c r="G55" s="176"/>
      <c r="H55" s="177"/>
      <c r="I55" s="286" t="s">
        <v>227</v>
      </c>
      <c r="J55" s="178"/>
      <c r="K55" s="179"/>
      <c r="L55" s="180"/>
      <c r="M55" s="181"/>
      <c r="N55" s="181"/>
      <c r="O55" s="181"/>
      <c r="P55" s="181"/>
      <c r="Q55" s="181"/>
      <c r="R55" s="181"/>
      <c r="S55" s="182"/>
      <c r="T55" s="111"/>
    </row>
    <row r="56" spans="2:20" ht="7.5" customHeight="1" thickBot="1">
      <c r="B56" s="25"/>
      <c r="C56" s="26"/>
      <c r="D56" s="26"/>
      <c r="E56" s="55"/>
      <c r="F56" s="27"/>
      <c r="G56" s="57"/>
      <c r="H56" s="57"/>
      <c r="I56" s="57" t="s">
        <v>228</v>
      </c>
      <c r="J56" s="57"/>
      <c r="K56" s="26"/>
      <c r="L56" s="26"/>
      <c r="M56" s="26"/>
      <c r="N56" s="26"/>
      <c r="O56" s="26"/>
      <c r="P56" s="26"/>
      <c r="Q56" s="26"/>
      <c r="R56" s="26"/>
      <c r="S56" s="26"/>
      <c r="T56" s="111"/>
    </row>
    <row r="57" spans="2:20" hidden="1">
      <c r="T57" s="113"/>
    </row>
    <row r="64" spans="2:20" ht="17.45" hidden="1">
      <c r="G64" s="49"/>
    </row>
    <row r="227"/>
    <row r="229"/>
    <row r="230"/>
    <row r="231"/>
    <row r="232"/>
  </sheetData>
  <protectedRanges>
    <protectedRange sqref="K8:O8 S8 K9:S55" name="Planeacion"/>
  </protectedRanges>
  <mergeCells count="33">
    <mergeCell ref="K5:K6"/>
    <mergeCell ref="H5:H6"/>
    <mergeCell ref="G5:G6"/>
    <mergeCell ref="D8:D13"/>
    <mergeCell ref="D14:D17"/>
    <mergeCell ref="D29:D34"/>
    <mergeCell ref="B8:B55"/>
    <mergeCell ref="C5:C6"/>
    <mergeCell ref="D5:D6"/>
    <mergeCell ref="E5:E6"/>
    <mergeCell ref="D40:D41"/>
    <mergeCell ref="D38:D39"/>
    <mergeCell ref="C42:C48"/>
    <mergeCell ref="C49:C55"/>
    <mergeCell ref="D54:D55"/>
    <mergeCell ref="D51:D53"/>
    <mergeCell ref="D46:D48"/>
    <mergeCell ref="S5:S6"/>
    <mergeCell ref="D43:D45"/>
    <mergeCell ref="D49:D50"/>
    <mergeCell ref="R5:R6"/>
    <mergeCell ref="C3:S3"/>
    <mergeCell ref="C8:C22"/>
    <mergeCell ref="C23:C34"/>
    <mergeCell ref="C35:C41"/>
    <mergeCell ref="D18:D22"/>
    <mergeCell ref="D23:D27"/>
    <mergeCell ref="F5:F6"/>
    <mergeCell ref="D35:D37"/>
    <mergeCell ref="J5:J6"/>
    <mergeCell ref="I5:I6"/>
    <mergeCell ref="L5:P5"/>
    <mergeCell ref="Q5:Q6"/>
  </mergeCells>
  <conditionalFormatting sqref="F8:F55">
    <cfRule type="cellIs" dxfId="5" priority="1" operator="equal">
      <formula>0</formula>
    </cfRule>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theme="5" tint="-0.499984740745262"/>
  </sheetPr>
  <dimension ref="A1:C107"/>
  <sheetViews>
    <sheetView showZeros="0" topLeftCell="A26" workbookViewId="0">
      <selection activeCell="A19" sqref="A19"/>
    </sheetView>
  </sheetViews>
  <sheetFormatPr defaultColWidth="11.42578125" defaultRowHeight="12"/>
  <cols>
    <col min="1" max="1" width="101.7109375" style="2" bestFit="1" customWidth="1"/>
    <col min="2" max="2" width="8.28515625" style="2" bestFit="1" customWidth="1"/>
    <col min="3" max="16384" width="11.42578125" style="2"/>
  </cols>
  <sheetData>
    <row r="1" spans="1:2">
      <c r="A1" s="1" t="s">
        <v>229</v>
      </c>
      <c r="B1" s="1" t="s">
        <v>230</v>
      </c>
    </row>
    <row r="2" spans="1:2">
      <c r="A2" s="2" t="s">
        <v>231</v>
      </c>
      <c r="B2" s="2" t="s">
        <v>232</v>
      </c>
    </row>
    <row r="3" spans="1:2">
      <c r="A3" s="2" t="s">
        <v>233</v>
      </c>
      <c r="B3" s="2" t="s">
        <v>234</v>
      </c>
    </row>
    <row r="4" spans="1:2">
      <c r="A4" s="2" t="s">
        <v>235</v>
      </c>
      <c r="B4" s="2" t="s">
        <v>236</v>
      </c>
    </row>
    <row r="5" spans="1:2">
      <c r="A5" s="2" t="s">
        <v>237</v>
      </c>
      <c r="B5" s="2" t="s">
        <v>234</v>
      </c>
    </row>
    <row r="6" spans="1:2">
      <c r="A6" s="2" t="s">
        <v>238</v>
      </c>
      <c r="B6" s="2" t="s">
        <v>234</v>
      </c>
    </row>
    <row r="7" spans="1:2">
      <c r="A7" s="2" t="s">
        <v>239</v>
      </c>
      <c r="B7" s="2" t="s">
        <v>232</v>
      </c>
    </row>
    <row r="8" spans="1:2" ht="15" customHeight="1">
      <c r="A8" s="2" t="s">
        <v>240</v>
      </c>
      <c r="B8" s="2" t="s">
        <v>236</v>
      </c>
    </row>
    <row r="9" spans="1:2">
      <c r="A9" s="2" t="s">
        <v>241</v>
      </c>
      <c r="B9" s="2" t="s">
        <v>232</v>
      </c>
    </row>
    <row r="10" spans="1:2">
      <c r="A10" s="2" t="s">
        <v>242</v>
      </c>
      <c r="B10" s="2" t="s">
        <v>234</v>
      </c>
    </row>
    <row r="11" spans="1:2">
      <c r="A11" s="2" t="s">
        <v>243</v>
      </c>
      <c r="B11" s="2" t="s">
        <v>234</v>
      </c>
    </row>
    <row r="12" spans="1:2">
      <c r="A12" s="2" t="s">
        <v>244</v>
      </c>
      <c r="B12" s="2" t="s">
        <v>234</v>
      </c>
    </row>
    <row r="13" spans="1:2">
      <c r="A13" s="2" t="s">
        <v>245</v>
      </c>
      <c r="B13" s="2" t="s">
        <v>234</v>
      </c>
    </row>
    <row r="14" spans="1:2">
      <c r="A14" s="2" t="s">
        <v>246</v>
      </c>
      <c r="B14" s="2" t="s">
        <v>234</v>
      </c>
    </row>
    <row r="15" spans="1:2">
      <c r="A15" s="2" t="s">
        <v>247</v>
      </c>
      <c r="B15" s="2" t="s">
        <v>234</v>
      </c>
    </row>
    <row r="16" spans="1:2">
      <c r="A16" s="2" t="s">
        <v>248</v>
      </c>
      <c r="B16" s="2" t="s">
        <v>236</v>
      </c>
    </row>
    <row r="17" spans="1:2">
      <c r="A17" s="2" t="s">
        <v>249</v>
      </c>
      <c r="B17" s="2" t="s">
        <v>232</v>
      </c>
    </row>
    <row r="18" spans="1:2">
      <c r="A18" s="2" t="s">
        <v>250</v>
      </c>
      <c r="B18" s="2" t="s">
        <v>234</v>
      </c>
    </row>
    <row r="19" spans="1:2">
      <c r="A19" s="2" t="s">
        <v>251</v>
      </c>
      <c r="B19" s="2" t="s">
        <v>234</v>
      </c>
    </row>
    <row r="20" spans="1:2">
      <c r="A20" s="2" t="s">
        <v>252</v>
      </c>
      <c r="B20" s="2" t="s">
        <v>234</v>
      </c>
    </row>
    <row r="21" spans="1:2">
      <c r="A21" s="2" t="s">
        <v>253</v>
      </c>
      <c r="B21" s="2" t="s">
        <v>234</v>
      </c>
    </row>
    <row r="22" spans="1:2">
      <c r="A22" s="2" t="s">
        <v>254</v>
      </c>
      <c r="B22" s="2" t="s">
        <v>234</v>
      </c>
    </row>
    <row r="23" spans="1:2">
      <c r="A23" s="2" t="s">
        <v>255</v>
      </c>
      <c r="B23" s="2" t="s">
        <v>234</v>
      </c>
    </row>
    <row r="24" spans="1:2">
      <c r="A24" s="2" t="s">
        <v>256</v>
      </c>
      <c r="B24" s="2" t="s">
        <v>232</v>
      </c>
    </row>
    <row r="25" spans="1:2">
      <c r="A25" s="2" t="s">
        <v>257</v>
      </c>
      <c r="B25" s="2" t="s">
        <v>232</v>
      </c>
    </row>
    <row r="26" spans="1:2">
      <c r="A26" s="2" t="s">
        <v>258</v>
      </c>
      <c r="B26" s="2" t="s">
        <v>234</v>
      </c>
    </row>
    <row r="27" spans="1:2">
      <c r="A27" s="2" t="s">
        <v>259</v>
      </c>
      <c r="B27" s="2" t="s">
        <v>236</v>
      </c>
    </row>
    <row r="28" spans="1:2">
      <c r="A28" s="2" t="s">
        <v>260</v>
      </c>
      <c r="B28" s="2" t="s">
        <v>232</v>
      </c>
    </row>
    <row r="29" spans="1:2">
      <c r="A29" s="2" t="s">
        <v>261</v>
      </c>
      <c r="B29" s="2" t="s">
        <v>236</v>
      </c>
    </row>
    <row r="30" spans="1:2">
      <c r="A30" s="2" t="s">
        <v>262</v>
      </c>
      <c r="B30" s="2" t="s">
        <v>236</v>
      </c>
    </row>
    <row r="31" spans="1:2">
      <c r="A31" s="2" t="s">
        <v>263</v>
      </c>
      <c r="B31" s="2" t="s">
        <v>236</v>
      </c>
    </row>
    <row r="32" spans="1:2">
      <c r="A32" s="2" t="s">
        <v>264</v>
      </c>
      <c r="B32" s="2" t="s">
        <v>234</v>
      </c>
    </row>
    <row r="33" spans="1:2">
      <c r="A33" s="2" t="s">
        <v>265</v>
      </c>
      <c r="B33" s="2" t="s">
        <v>234</v>
      </c>
    </row>
    <row r="34" spans="1:2">
      <c r="A34" s="2" t="s">
        <v>266</v>
      </c>
      <c r="B34" s="2" t="s">
        <v>232</v>
      </c>
    </row>
    <row r="35" spans="1:2">
      <c r="A35" s="2" t="s">
        <v>267</v>
      </c>
      <c r="B35" s="2" t="s">
        <v>234</v>
      </c>
    </row>
    <row r="36" spans="1:2">
      <c r="A36" s="2" t="s">
        <v>268</v>
      </c>
      <c r="B36" s="2" t="s">
        <v>232</v>
      </c>
    </row>
    <row r="37" spans="1:2">
      <c r="A37" s="2" t="s">
        <v>269</v>
      </c>
      <c r="B37" s="2" t="s">
        <v>234</v>
      </c>
    </row>
    <row r="38" spans="1:2">
      <c r="A38" s="2" t="s">
        <v>270</v>
      </c>
      <c r="B38" s="2" t="s">
        <v>234</v>
      </c>
    </row>
    <row r="39" spans="1:2">
      <c r="A39" s="2" t="s">
        <v>271</v>
      </c>
      <c r="B39" s="2" t="s">
        <v>234</v>
      </c>
    </row>
    <row r="40" spans="1:2">
      <c r="A40" s="2" t="s">
        <v>272</v>
      </c>
      <c r="B40" s="2" t="s">
        <v>236</v>
      </c>
    </row>
    <row r="41" spans="1:2">
      <c r="A41" s="2" t="s">
        <v>273</v>
      </c>
      <c r="B41" s="2" t="s">
        <v>232</v>
      </c>
    </row>
    <row r="42" spans="1:2">
      <c r="A42" s="2" t="s">
        <v>274</v>
      </c>
      <c r="B42" s="2" t="s">
        <v>236</v>
      </c>
    </row>
    <row r="43" spans="1:2">
      <c r="A43" s="2" t="s">
        <v>275</v>
      </c>
      <c r="B43" s="2" t="s">
        <v>234</v>
      </c>
    </row>
    <row r="44" spans="1:2">
      <c r="A44" s="2" t="s">
        <v>276</v>
      </c>
      <c r="B44" s="2" t="s">
        <v>236</v>
      </c>
    </row>
    <row r="45" spans="1:2">
      <c r="A45" s="2" t="s">
        <v>277</v>
      </c>
      <c r="B45" s="2" t="s">
        <v>234</v>
      </c>
    </row>
    <row r="46" spans="1:2">
      <c r="A46" s="2" t="s">
        <v>278</v>
      </c>
      <c r="B46" s="2" t="s">
        <v>236</v>
      </c>
    </row>
    <row r="47" spans="1:2">
      <c r="A47" s="2" t="s">
        <v>279</v>
      </c>
      <c r="B47" s="2" t="s">
        <v>232</v>
      </c>
    </row>
    <row r="48" spans="1:2">
      <c r="A48" s="2" t="s">
        <v>280</v>
      </c>
      <c r="B48" s="2" t="s">
        <v>232</v>
      </c>
    </row>
    <row r="49" spans="1:3">
      <c r="A49" s="2" t="s">
        <v>281</v>
      </c>
      <c r="B49" s="2" t="s">
        <v>234</v>
      </c>
    </row>
    <row r="50" spans="1:3">
      <c r="A50" s="2" t="s">
        <v>282</v>
      </c>
      <c r="B50" s="2" t="s">
        <v>232</v>
      </c>
    </row>
    <row r="51" spans="1:3">
      <c r="A51" s="2" t="s">
        <v>283</v>
      </c>
      <c r="B51" s="2" t="s">
        <v>234</v>
      </c>
    </row>
    <row r="52" spans="1:3">
      <c r="A52" s="2" t="s">
        <v>284</v>
      </c>
      <c r="B52" s="2" t="s">
        <v>236</v>
      </c>
    </row>
    <row r="53" spans="1:3">
      <c r="A53" s="2" t="s">
        <v>285</v>
      </c>
      <c r="B53" s="2" t="s">
        <v>234</v>
      </c>
    </row>
    <row r="54" spans="1:3">
      <c r="A54" s="2" t="s">
        <v>286</v>
      </c>
      <c r="B54" s="2" t="s">
        <v>234</v>
      </c>
    </row>
    <row r="55" spans="1:3">
      <c r="A55" s="2" t="s">
        <v>287</v>
      </c>
      <c r="B55" s="2" t="s">
        <v>234</v>
      </c>
    </row>
    <row r="56" spans="1:3">
      <c r="A56" s="2" t="s">
        <v>288</v>
      </c>
      <c r="B56" s="2" t="s">
        <v>232</v>
      </c>
    </row>
    <row r="57" spans="1:3">
      <c r="A57" s="2" t="s">
        <v>289</v>
      </c>
      <c r="B57" s="2" t="s">
        <v>236</v>
      </c>
    </row>
    <row r="58" spans="1:3">
      <c r="A58" s="2" t="s">
        <v>290</v>
      </c>
      <c r="B58" s="2" t="s">
        <v>236</v>
      </c>
    </row>
    <row r="59" spans="1:3">
      <c r="A59" s="2" t="s">
        <v>291</v>
      </c>
      <c r="B59" s="2" t="s">
        <v>234</v>
      </c>
    </row>
    <row r="60" spans="1:3">
      <c r="A60" s="2" t="s">
        <v>292</v>
      </c>
      <c r="B60" s="2" t="s">
        <v>234</v>
      </c>
    </row>
    <row r="61" spans="1:3">
      <c r="A61" s="2" t="s">
        <v>293</v>
      </c>
      <c r="B61" s="2" t="s">
        <v>236</v>
      </c>
    </row>
    <row r="62" spans="1:3">
      <c r="A62" s="2" t="s">
        <v>294</v>
      </c>
      <c r="B62" s="2" t="s">
        <v>236</v>
      </c>
    </row>
    <row r="63" spans="1:3">
      <c r="A63" s="2" t="s">
        <v>295</v>
      </c>
      <c r="B63" s="3" t="s">
        <v>236</v>
      </c>
      <c r="C63" s="2" t="s">
        <v>296</v>
      </c>
    </row>
    <row r="64" spans="1:3">
      <c r="A64" s="2" t="s">
        <v>297</v>
      </c>
      <c r="B64" s="2" t="s">
        <v>236</v>
      </c>
    </row>
    <row r="65" spans="1:3">
      <c r="A65" s="2" t="s">
        <v>298</v>
      </c>
      <c r="B65" s="3" t="s">
        <v>236</v>
      </c>
      <c r="C65" s="2" t="s">
        <v>296</v>
      </c>
    </row>
    <row r="66" spans="1:3">
      <c r="A66" s="2" t="s">
        <v>299</v>
      </c>
      <c r="B66" s="2" t="s">
        <v>236</v>
      </c>
    </row>
    <row r="67" spans="1:3">
      <c r="A67" s="2" t="s">
        <v>300</v>
      </c>
      <c r="B67" s="2" t="s">
        <v>236</v>
      </c>
    </row>
    <row r="68" spans="1:3">
      <c r="A68" s="2" t="s">
        <v>301</v>
      </c>
      <c r="B68" s="2" t="s">
        <v>236</v>
      </c>
    </row>
    <row r="69" spans="1:3">
      <c r="A69" s="2" t="s">
        <v>302</v>
      </c>
      <c r="B69" s="3" t="s">
        <v>236</v>
      </c>
      <c r="C69" s="2" t="s">
        <v>296</v>
      </c>
    </row>
    <row r="70" spans="1:3">
      <c r="A70" s="2" t="s">
        <v>303</v>
      </c>
      <c r="B70" s="2" t="s">
        <v>236</v>
      </c>
    </row>
    <row r="71" spans="1:3">
      <c r="A71" s="2" t="s">
        <v>304</v>
      </c>
      <c r="B71" s="2" t="s">
        <v>236</v>
      </c>
    </row>
    <row r="72" spans="1:3">
      <c r="A72" s="2" t="s">
        <v>305</v>
      </c>
      <c r="B72" s="2" t="s">
        <v>236</v>
      </c>
    </row>
    <row r="73" spans="1:3">
      <c r="A73" s="2" t="s">
        <v>306</v>
      </c>
      <c r="B73" s="3" t="s">
        <v>236</v>
      </c>
      <c r="C73" s="2" t="s">
        <v>296</v>
      </c>
    </row>
    <row r="74" spans="1:3">
      <c r="A74" s="2" t="s">
        <v>307</v>
      </c>
      <c r="B74" s="2" t="s">
        <v>236</v>
      </c>
    </row>
    <row r="75" spans="1:3">
      <c r="A75" s="2" t="s">
        <v>308</v>
      </c>
      <c r="B75" s="2" t="s">
        <v>236</v>
      </c>
    </row>
    <row r="76" spans="1:3">
      <c r="A76" s="2" t="s">
        <v>309</v>
      </c>
      <c r="B76" s="3" t="s">
        <v>236</v>
      </c>
      <c r="C76" s="2" t="s">
        <v>296</v>
      </c>
    </row>
    <row r="77" spans="1:3">
      <c r="A77" s="2" t="s">
        <v>310</v>
      </c>
      <c r="B77" s="2" t="s">
        <v>236</v>
      </c>
    </row>
    <row r="78" spans="1:3">
      <c r="A78" s="2" t="s">
        <v>311</v>
      </c>
      <c r="B78" s="2" t="s">
        <v>232</v>
      </c>
    </row>
    <row r="79" spans="1:3">
      <c r="A79" s="2" t="s">
        <v>312</v>
      </c>
      <c r="B79" s="2" t="s">
        <v>232</v>
      </c>
    </row>
    <row r="80" spans="1:3">
      <c r="A80" s="2" t="s">
        <v>313</v>
      </c>
      <c r="B80" s="2" t="s">
        <v>236</v>
      </c>
    </row>
    <row r="81" spans="1:2">
      <c r="A81" s="2" t="s">
        <v>314</v>
      </c>
      <c r="B81" s="2" t="s">
        <v>232</v>
      </c>
    </row>
    <row r="82" spans="1:2">
      <c r="A82" s="2" t="s">
        <v>315</v>
      </c>
      <c r="B82" s="2" t="s">
        <v>234</v>
      </c>
    </row>
    <row r="83" spans="1:2">
      <c r="A83" s="2" t="s">
        <v>316</v>
      </c>
      <c r="B83" s="2" t="s">
        <v>236</v>
      </c>
    </row>
    <row r="84" spans="1:2">
      <c r="A84" s="2" t="s">
        <v>317</v>
      </c>
      <c r="B84" s="2" t="s">
        <v>234</v>
      </c>
    </row>
    <row r="85" spans="1:2">
      <c r="A85" s="2" t="s">
        <v>318</v>
      </c>
      <c r="B85" s="2" t="s">
        <v>232</v>
      </c>
    </row>
    <row r="86" spans="1:2">
      <c r="A86" s="2" t="s">
        <v>319</v>
      </c>
      <c r="B86" s="2" t="s">
        <v>232</v>
      </c>
    </row>
    <row r="87" spans="1:2">
      <c r="A87" s="2" t="s">
        <v>320</v>
      </c>
      <c r="B87" s="2" t="s">
        <v>234</v>
      </c>
    </row>
    <row r="88" spans="1:2">
      <c r="A88" s="2" t="s">
        <v>321</v>
      </c>
      <c r="B88" s="2" t="s">
        <v>234</v>
      </c>
    </row>
    <row r="89" spans="1:2">
      <c r="A89" s="2" t="s">
        <v>322</v>
      </c>
      <c r="B89" s="2" t="s">
        <v>236</v>
      </c>
    </row>
    <row r="90" spans="1:2">
      <c r="A90" s="2" t="s">
        <v>323</v>
      </c>
      <c r="B90" s="2" t="s">
        <v>232</v>
      </c>
    </row>
    <row r="91" spans="1:2">
      <c r="A91" s="2" t="s">
        <v>324</v>
      </c>
      <c r="B91" s="2" t="s">
        <v>234</v>
      </c>
    </row>
    <row r="92" spans="1:2">
      <c r="A92" s="2" t="s">
        <v>325</v>
      </c>
      <c r="B92" s="2" t="s">
        <v>236</v>
      </c>
    </row>
    <row r="93" spans="1:2">
      <c r="A93" s="2" t="s">
        <v>326</v>
      </c>
      <c r="B93" s="2" t="s">
        <v>232</v>
      </c>
    </row>
    <row r="94" spans="1:2">
      <c r="A94" s="2" t="s">
        <v>327</v>
      </c>
      <c r="B94" s="2" t="s">
        <v>236</v>
      </c>
    </row>
    <row r="95" spans="1:2">
      <c r="A95" s="2" t="s">
        <v>328</v>
      </c>
      <c r="B95" s="2" t="s">
        <v>234</v>
      </c>
    </row>
    <row r="96" spans="1:2">
      <c r="A96" s="2" t="s">
        <v>329</v>
      </c>
      <c r="B96" s="2" t="s">
        <v>236</v>
      </c>
    </row>
    <row r="97" spans="1:2">
      <c r="A97" s="2" t="s">
        <v>330</v>
      </c>
      <c r="B97" s="2" t="s">
        <v>234</v>
      </c>
    </row>
    <row r="98" spans="1:2">
      <c r="A98" s="2" t="s">
        <v>331</v>
      </c>
      <c r="B98" s="2" t="s">
        <v>236</v>
      </c>
    </row>
    <row r="99" spans="1:2">
      <c r="A99" s="2" t="s">
        <v>332</v>
      </c>
      <c r="B99" s="2" t="s">
        <v>236</v>
      </c>
    </row>
    <row r="100" spans="1:2">
      <c r="A100" s="2" t="s">
        <v>333</v>
      </c>
      <c r="B100" s="2" t="s">
        <v>234</v>
      </c>
    </row>
    <row r="101" spans="1:2">
      <c r="A101" s="2" t="s">
        <v>334</v>
      </c>
      <c r="B101" s="2" t="s">
        <v>234</v>
      </c>
    </row>
    <row r="102" spans="1:2">
      <c r="A102" s="2" t="s">
        <v>335</v>
      </c>
      <c r="B102" s="2" t="s">
        <v>234</v>
      </c>
    </row>
    <row r="103" spans="1:2">
      <c r="A103" s="2" t="s">
        <v>336</v>
      </c>
      <c r="B103" s="2" t="s">
        <v>234</v>
      </c>
    </row>
    <row r="104" spans="1:2">
      <c r="A104" s="2" t="s">
        <v>337</v>
      </c>
      <c r="B104" s="2" t="s">
        <v>234</v>
      </c>
    </row>
    <row r="105" spans="1:2">
      <c r="A105" s="2" t="s">
        <v>338</v>
      </c>
      <c r="B105" s="2" t="s">
        <v>236</v>
      </c>
    </row>
    <row r="106" spans="1:2">
      <c r="A106" s="2" t="s">
        <v>339</v>
      </c>
      <c r="B106" s="2" t="s">
        <v>236</v>
      </c>
    </row>
    <row r="107" spans="1:2">
      <c r="A107" s="2" t="s">
        <v>340</v>
      </c>
      <c r="B107" s="2" t="s">
        <v>234</v>
      </c>
    </row>
  </sheetData>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2026-02-23T19:30:57Z</dcterms:modified>
  <cp:category/>
  <cp:contentStatus/>
</cp:coreProperties>
</file>