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E:\Planeación\Planes Institucionales 2026\"/>
    </mc:Choice>
  </mc:AlternateContent>
  <xr:revisionPtr revIDLastSave="0" documentId="13_ncr:1_{10319C38-669C-4F7A-A927-4A6E1D29F303}" xr6:coauthVersionLast="47" xr6:coauthVersionMax="47" xr10:uidLastSave="{00000000-0000-0000-0000-000000000000}"/>
  <bookViews>
    <workbookView xWindow="-120" yWindow="-120" windowWidth="29040" windowHeight="15720" tabRatio="584" xr2:uid="{00000000-000D-0000-FFFF-FFFF00000000}"/>
  </bookViews>
  <sheets>
    <sheet name="Plan de Mejora SST" sheetId="5" r:id="rId1"/>
  </sheets>
  <definedNames>
    <definedName name="_xlnm.Print_Area" localSheetId="0">'Plan de Mejora SST'!$A$1:$T$144</definedName>
    <definedName name="_xlnm.Print_Titles" localSheetId="0">'Plan de Mejora SST'!$14:$16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5" l="1"/>
  <c r="F136" i="5"/>
  <c r="G136" i="5"/>
  <c r="H136" i="5"/>
  <c r="I136" i="5"/>
  <c r="J136" i="5"/>
  <c r="K136" i="5"/>
  <c r="L136" i="5"/>
  <c r="M136" i="5"/>
  <c r="N136" i="5"/>
  <c r="O136" i="5"/>
  <c r="P136" i="5"/>
  <c r="E136" i="5"/>
  <c r="Q123" i="5" l="1"/>
  <c r="Q121" i="5"/>
  <c r="Q117" i="5"/>
  <c r="Q67" i="5"/>
  <c r="Q65" i="5"/>
  <c r="Q63" i="5"/>
  <c r="Q61" i="5"/>
  <c r="Q59" i="5"/>
  <c r="Q57" i="5"/>
  <c r="Q55" i="5"/>
  <c r="Q53" i="5"/>
  <c r="Q51" i="5"/>
  <c r="Q49" i="5"/>
  <c r="Q85" i="5"/>
  <c r="Q83" i="5"/>
  <c r="Q81" i="5"/>
  <c r="Q79" i="5"/>
  <c r="Q77" i="5"/>
  <c r="Q75" i="5"/>
  <c r="Q73" i="5"/>
  <c r="Q71" i="5"/>
  <c r="Q69" i="5"/>
  <c r="Q45" i="5"/>
  <c r="Q37" i="5"/>
  <c r="Q35" i="5"/>
  <c r="Q33" i="5"/>
  <c r="Q31" i="5"/>
  <c r="Q29" i="5"/>
  <c r="Q27" i="5"/>
  <c r="Q25" i="5"/>
  <c r="O130" i="5" l="1"/>
  <c r="F130" i="5"/>
  <c r="G130" i="5"/>
  <c r="H130" i="5"/>
  <c r="I130" i="5"/>
  <c r="J130" i="5"/>
  <c r="K130" i="5"/>
  <c r="L130" i="5"/>
  <c r="M130" i="5"/>
  <c r="N130" i="5"/>
  <c r="P130" i="5"/>
  <c r="E130" i="5"/>
  <c r="Q21" i="5"/>
  <c r="Q23" i="5"/>
  <c r="Q39" i="5"/>
  <c r="Q41" i="5"/>
  <c r="Q43" i="5"/>
  <c r="Q47" i="5"/>
  <c r="Q87" i="5"/>
  <c r="Q89" i="5"/>
  <c r="Q91" i="5"/>
  <c r="Q93" i="5"/>
  <c r="Q95" i="5"/>
  <c r="Q107" i="5"/>
  <c r="Q109" i="5"/>
  <c r="Q111" i="5"/>
  <c r="Q113" i="5"/>
  <c r="Q115" i="5"/>
  <c r="Q119" i="5"/>
  <c r="Q125" i="5"/>
  <c r="Q127" i="5"/>
  <c r="Q17" i="5"/>
  <c r="R121" i="5" l="1"/>
  <c r="R49" i="5"/>
  <c r="R115" i="5"/>
  <c r="Q129" i="5"/>
  <c r="R17" i="5"/>
  <c r="Q130" i="5"/>
  <c r="Q135" i="5"/>
  <c r="Q134" i="5"/>
  <c r="Q13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TM2</author>
  </authors>
  <commentList>
    <comment ref="A14" authorId="0" shapeId="0" xr:uid="{00000000-0006-0000-0000-000001000000}">
      <text>
        <r>
          <rPr>
            <b/>
            <u/>
            <sz val="10"/>
            <color indexed="81"/>
            <rFont val="Tahoma"/>
            <family val="2"/>
          </rPr>
          <t>NUMERALES CORRESPONDIENTES AL PHVA</t>
        </r>
        <r>
          <rPr>
            <b/>
            <sz val="9"/>
            <color indexed="81"/>
            <rFont val="Tahoma"/>
            <family val="2"/>
          </rPr>
          <t xml:space="preserve">
PLANEAR:</t>
        </r>
        <r>
          <rPr>
            <sz val="9"/>
            <color indexed="81"/>
            <rFont val="Tahoma"/>
            <family val="2"/>
          </rPr>
          <t xml:space="preserve"> 
NUMERAL 1.1.1 Hasta 2.11.1 
</t>
        </r>
        <r>
          <rPr>
            <b/>
            <sz val="9"/>
            <color indexed="81"/>
            <rFont val="Tahoma"/>
            <family val="2"/>
          </rPr>
          <t xml:space="preserve">HACER:
</t>
        </r>
        <r>
          <rPr>
            <sz val="9"/>
            <color indexed="81"/>
            <rFont val="Tahoma"/>
            <family val="2"/>
          </rPr>
          <t xml:space="preserve">NUMERAL3.1.1 Hasta 5.1.2
</t>
        </r>
        <r>
          <rPr>
            <b/>
            <sz val="9"/>
            <color indexed="81"/>
            <rFont val="Tahoma"/>
            <family val="2"/>
          </rPr>
          <t>VERIFICAR:</t>
        </r>
        <r>
          <rPr>
            <sz val="9"/>
            <color indexed="81"/>
            <rFont val="Tahoma"/>
            <family val="2"/>
          </rPr>
          <t xml:space="preserve"> 
NUMERAL 6.1.1 Hasta 6.1.4
</t>
        </r>
        <r>
          <rPr>
            <b/>
            <sz val="9"/>
            <color indexed="81"/>
            <rFont val="Tahoma"/>
            <family val="2"/>
          </rPr>
          <t xml:space="preserve">ACTUAR:
</t>
        </r>
        <r>
          <rPr>
            <sz val="9"/>
            <color indexed="81"/>
            <rFont val="Tahoma"/>
            <family val="2"/>
          </rPr>
          <t>NUMERAL 6.1.1 Hasta 6.1.4</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<sst xmlns="http://schemas.openxmlformats.org/spreadsheetml/2006/main" count="329" uniqueCount="204">
  <si>
    <t>OBSERVACIONES</t>
  </si>
  <si>
    <t>ENE</t>
  </si>
  <si>
    <t>FEB</t>
  </si>
  <si>
    <t>MAR</t>
  </si>
  <si>
    <t>ABR</t>
  </si>
  <si>
    <t>MAY</t>
  </si>
  <si>
    <t>JUN</t>
  </si>
  <si>
    <t>JUL</t>
  </si>
  <si>
    <t>AGO</t>
  </si>
  <si>
    <t>SEP</t>
  </si>
  <si>
    <t>OCT</t>
  </si>
  <si>
    <t>NOV</t>
  </si>
  <si>
    <t>DIC</t>
  </si>
  <si>
    <t>TOTAL</t>
  </si>
  <si>
    <t>EVIDENCIAS</t>
  </si>
  <si>
    <t>ETAPA</t>
  </si>
  <si>
    <t>PLANEAR</t>
  </si>
  <si>
    <t>ACTIVIDAD A DESARROLLAR</t>
  </si>
  <si>
    <t>HACER</t>
  </si>
  <si>
    <t>VERIFICAR</t>
  </si>
  <si>
    <t>ACTUAR</t>
  </si>
  <si>
    <t>Numeral del estándar</t>
  </si>
  <si>
    <t>% Cumplimiento actividad/fase</t>
  </si>
  <si>
    <t>TOTAL PROGRAMADO</t>
  </si>
  <si>
    <t>TOTAL EJECUTADO</t>
  </si>
  <si>
    <t>P*</t>
  </si>
  <si>
    <t>E*</t>
  </si>
  <si>
    <t>VARIABLES</t>
  </si>
  <si>
    <t>FORMULA</t>
  </si>
  <si>
    <t>ACTIVIDADES EJECUTADAS</t>
  </si>
  <si>
    <t>RESULTADO</t>
  </si>
  <si>
    <t>ANALISIS DE DATOS</t>
  </si>
  <si>
    <t>PLAZO DETERMINADO PARA SU CUMPLIMIENTO</t>
  </si>
  <si>
    <r>
      <rPr>
        <u/>
        <sz val="10"/>
        <rFont val="Arial"/>
        <family val="2"/>
      </rPr>
      <t>Actividades ejecutadas *100</t>
    </r>
    <r>
      <rPr>
        <sz val="10"/>
        <rFont val="Arial"/>
        <family val="2"/>
      </rPr>
      <t xml:space="preserve">
Actividades programadas</t>
    </r>
  </si>
  <si>
    <t>1.1.1. Responsable del Sistema de Gestión de Seguridad y Salud en el Trabajo SG-SST</t>
  </si>
  <si>
    <t>1.1.2 Responsabilidades en el Sistema de Gestión de Seguridad y Salud en el Trabajo – SG-SST</t>
  </si>
  <si>
    <t>1.1.4 Afiliación al Sistema General de Riesgos Laborales</t>
  </si>
  <si>
    <t>1.2.2 Inducción y Reinducción en Sistema de Gestión de Seguridad y Salud en el Trabajo SG-SST</t>
  </si>
  <si>
    <t>2.3.1 Evaluación e identificación de prioridades</t>
  </si>
  <si>
    <t>2.4.1 Plan que identifica objetivos, metas, responsabilidad, recursos con cronograma y firmado</t>
  </si>
  <si>
    <t>2.5.1 Archivo o retención documental del Sistema de Gestión en Seguridad y Salud en el Trabajo SG-SST</t>
  </si>
  <si>
    <t>2.6.1 Rendición sobre el desempeño</t>
  </si>
  <si>
    <t>2.7.1 Matriz legal</t>
  </si>
  <si>
    <t>2.8.1 Mecanismos de comunicación, auto reporte en Sistema de Gestión de Seguridad y Salud en el Trabajo SG-SST</t>
  </si>
  <si>
    <t>2.9.1 Identificación, evaluación, para adquisición de productos y servicios en Sistema de Gestión de Seguridad y Salud en el Trabajo SG-SST</t>
  </si>
  <si>
    <t>2.10.1 Evaluación y selección de proveedores y contratistas</t>
  </si>
  <si>
    <t>2.11.1 Evaluación del impacto de cambios internos y externos en el Sistema de Gestión de Seguridad y Salud en el Trabajo SG-SST</t>
  </si>
  <si>
    <t>Realizar la evaluación de los estándares mínimos del SG SST con la ARL y hacerla firmar por el representante legal</t>
  </si>
  <si>
    <t>3.1.1 Descripción sociodemográfica y diagnóstico de las condiciones de salud de los trabajadores</t>
  </si>
  <si>
    <t>3.1.2 Actividades de medicina del trabajo y de prevención y promoción de Salud</t>
  </si>
  <si>
    <t>3.1.4 Evaluaciones medicas ocupacionales</t>
  </si>
  <si>
    <t>3.1.5 Custodia de Historias Clínicas</t>
  </si>
  <si>
    <t>3.1.6 Restricciones y recomendaciones médico laborales</t>
  </si>
  <si>
    <t>3.1.7 Estilos de vida y entornos saludables (controles tabaquismo, alcoholismo, farmacodependencia y otros)</t>
  </si>
  <si>
    <t>3.1.9 Eliminación adecuada de residuos sólidos, líquidos o gaseosos</t>
  </si>
  <si>
    <t>3.2.1 Reportar a la Administradora de Riesgos Laborales (ARL) y a la Entidad Promotora de Salud (EPS) todos los accidentes de trabajo y las enfermedades laborales diagnosticadas.
Reportar a la Dirección Territorial del Ministerio del Trabajo que corresponda los accidentes graves y mortales, así como como las enfermedades diagnosticadas como laborales.
Estos reportes se realizan dentro de los dos (2) días hábiles siguientes al evento o recibo del diagnóstico de la enfermedad.</t>
  </si>
  <si>
    <t xml:space="preserve">3.3.1 Medición de la severidad de los Accidentes de Trabajo </t>
  </si>
  <si>
    <t>3.3.2 Medición de la frecuencia de los Incidentes, Accidentes  de Trabajo y Enfermedad Laboral</t>
  </si>
  <si>
    <t>3.3.3 Proporción de accidentes de trabajo mortales</t>
  </si>
  <si>
    <t>3.3.4 Prevalencia de la enfermedad laboral</t>
  </si>
  <si>
    <t>3.3.5 Incidencia de la enfermedad laboral</t>
  </si>
  <si>
    <t>3.3.6 Ausentismo por causa médica</t>
  </si>
  <si>
    <t>4.1.1 Metodología para la identificación, evaluación y valoración de peligros</t>
  </si>
  <si>
    <t>4.1.2 Identificación de peligros con participación de todos los niveles de la empresa</t>
  </si>
  <si>
    <t>Realizar la identificación de peligros y evaluación y valoración de los riesgos con participación de los trabajadores de todos los niveles de la empresa y actualizarla como mínimo una (1) vez al año y cada vez que ocurra un accidente de trabajo mortal o un evento catastrófico en la empresa o cuando se presenten cambios en los procesos, en las instalaciones, o maquinaria o equipos.</t>
  </si>
  <si>
    <t>4.1.3 Identificación y priorización de la naturaleza de los peligros (Metodología adicional, cancerígenos y otros)</t>
  </si>
  <si>
    <t>4.1.4 Realización mediciones ambientales, químicos, físicos y biológicos</t>
  </si>
  <si>
    <t>4.2.1 Ejecutar las medidas de prevención y control con base en el resultado de la identificación de peligros, la evaluación y valoración de los riesgos (físicos, ergonómicos, biológicos, químicos, de seguridad, públicos, psicosociales, entre otros), incluidos los prioritarios y estas se ejecutan acorde con el esquema de jerarquización, de ser factible priorizar la intervención en la fuente y en el medio.</t>
  </si>
  <si>
    <t>4.2.2 Se verifica aplicación de las medidas de prevención y control</t>
  </si>
  <si>
    <t>Verificar la aplicación por parte de los trabajadores de las medidas de prevención y control de los peligros/riesgos (físicos, ergonómicos, biológicos, químicos, de seguridad, públicos, psicosociales, entre otros). Registrar las medidas en la macro de mejora</t>
  </si>
  <si>
    <t>4.2.3 Hay procedimientos, instructivos, fichas, protocolos</t>
  </si>
  <si>
    <t>4.2.5 Mantenimiento periódico de instalaciones, equipos, máquinas, herramientas</t>
  </si>
  <si>
    <t>4.2.6 Entrega de Elementos de Protección Persona EPP, se verifica con contratistas y subcontratistas</t>
  </si>
  <si>
    <t>5.1.1 Se cuenta con el plan de prevención y preparación ante emergencias</t>
  </si>
  <si>
    <t>5.1.2 Brigada de prevención conformada, capacitada y dotada</t>
  </si>
  <si>
    <t>6.1.2 Las empresa adelanta auditoría por lo menos una vez al año</t>
  </si>
  <si>
    <t>6.1.3 Revisión anual por la alta dirección, resultados y alcance de la auditoría</t>
  </si>
  <si>
    <t>6.1.4 Planificar auditoría con el COPASST</t>
  </si>
  <si>
    <t>Revisar como mínimo una (1) vez al año, por parte de la alta dirección, el Sistema de Gestión de SST y comunicar los resultados al COPASST y al responsable del Sistema de Gestión de SST.</t>
  </si>
  <si>
    <t>7.1.1 Definir acciones de Promoción y Prevención con base en resultados del Sistema de Gestión de Seguridad y Salud en el Trabajo SG-SST</t>
  </si>
  <si>
    <t>7.1.3 Ejecución de acciones preventivas, correctivas y de mejora de la investigación de incidentes, accidentes de trabajo y enfermedad laboral</t>
  </si>
  <si>
    <t>Documentar e implementar las acciones preventivas y/o correctivas de los resultados de las investigaciones realizadas de los accidentes de trabajo y/o enfermedad laboral.</t>
  </si>
  <si>
    <t>7.1.4 Implementar medidas y acciones correctivas de autoridades y de ARL</t>
  </si>
  <si>
    <t>Documentar e implementar las acciones correctivas realizadas en respuesta a los requerimientos o recomendaciones de las autoridades administrativas y de las administradoras de riesgos laborales</t>
  </si>
  <si>
    <t xml:space="preserve">Procedimiento y matriz de peligros y riesgos con la metodología GTC 45 actualizados.
Registro de asistencia de inducción del SG SST
</t>
  </si>
  <si>
    <t>Revisión del SG SST por parte de la alta dirección.
Resultados de la revisión de la alta dirección y recomendaciones para la mejora (plan de acción).
Acta del COPASST con registro del resultado de la revisión de la alta dirección del SG SST.</t>
  </si>
  <si>
    <t>Encuesta del perfil sociodemográfico diligenciadas 
Perfil sociodemográfico actualizado</t>
  </si>
  <si>
    <t>Carta del proveedor de la custodia de las historias clínicas y licencia de Salud Ocupacional de los médicos de los proveedores
Procedimiento evaluaciones médicas ocupacionales</t>
  </si>
  <si>
    <t>Matriz de mejora con las acciones preventivas y correctivas documentadas y gestionadas detectadas en la revisión por la Alta Dirección</t>
  </si>
  <si>
    <t>Diseñar procedimiento y formatos de las acciones del SG SST
Documentar e implementar las acciones preventivas y/o correctivas necesarias con base en los resultados de la supervisión, inspecciones, matriz peligros y riesgos, matriz legal, medición de los indicadores del Sistema de Gestión de SST entre otros, y las recomendaciones del COPASST.</t>
  </si>
  <si>
    <t>Procedimiento y formatos de acciones del SG SST
Matriz de mejora con las acciones preventivas y correctivas documentadas y gestionadas detectadas en el resultado de la implantación del SG SST</t>
  </si>
  <si>
    <t>Matriz de mejora con las acciones correctivas documentadas y gestionadas generadas  en las investigaciones realizadas de los accidentes de trabajo y/o enfermedad laboral.</t>
  </si>
  <si>
    <t>Matriz de mejora con las acciones correctivas documentadas y gestionadas generadas por autoridades o ARL en busca de la mejora del SG SST</t>
  </si>
  <si>
    <t xml:space="preserve">Documentar las acciones preventivas de los riesgos no aceptables.
</t>
  </si>
  <si>
    <t xml:space="preserve"> </t>
  </si>
  <si>
    <t>SISTEMA DE GESTIÓN DE SEGURIDAD Y SALUD EN EL TRABAJO SG-SST</t>
  </si>
  <si>
    <t>Verificar que el responsable de la implementación del SG-SST cumpla con el perfil exigido por la normatividad ,Contratar un profesional en SST o  profesionales con posgrado en SST que cuenten con licencia en Seguridad y Salud en el Trabajo vigente, que cuente con  el curso de capacitación virtual de cincuenta (50) y el curso de 20 horas que exige la resolución 0312 de 2019.</t>
  </si>
  <si>
    <t xml:space="preserve">Estar pendiente del proceso de afiliación al sistema de riesgos laborales de contratistas y personal de planta. </t>
  </si>
  <si>
    <t>Certificado de afiliación contratistas</t>
  </si>
  <si>
    <t>1.2.1 Programa de Capacitación anual</t>
  </si>
  <si>
    <t>lista de asistencia y formatos firmados por el colaborador.</t>
  </si>
  <si>
    <t>2.1.1 Política del Sistema de Gestión de Seguridad y Salud en el Trabajo SG-SST firmada, fechada y publicada.</t>
  </si>
  <si>
    <t xml:space="preserve">2.2.1 Objetivos definidos, claros, medibles, cuantificables, con metas y documentados, </t>
  </si>
  <si>
    <t xml:space="preserve">Elaboración  del  plan de trabajo anual 2024 con el presupuesto, metas, asignación de recursos, responsables para su implementación, para ser revisado, aprobado, firmado por el gerente  y socializarlo al copasst </t>
  </si>
  <si>
    <t>Plan de trabajo año 2025 firmado por el representante legal y responsable del SG SST</t>
  </si>
  <si>
    <t>Evaluación del cumplimiento de los estándares mínimos según la Resolución 0312 de 2019 con la ARL
Evaluación firmada por el representante legal y responsable del SG SST del año 2024</t>
  </si>
  <si>
    <t>Evidencias fotograficas y listas de asistencias.</t>
  </si>
  <si>
    <t>Conceptos de evaluaciones medicas ocupacionales, archivadas  en los documentos del SG-SST.</t>
  </si>
  <si>
    <t xml:space="preserve">Actas, listas de aistencia donde se evidencie que se socializo las restricciones o recomendaciones medicas de los colaboradores que los requieren. </t>
  </si>
  <si>
    <t>Política de prevención y control de consumo de alcohol y sustancias psicoactivas publicada y registro de divulgación puede hacerse medio fisico o magnetico. 
Programa de prevención y control de consumo de alcohol y tabaco.
Formato aplicación prueba de alcoholimetria aplicada.</t>
  </si>
  <si>
    <t>Cumplir con las restricciones o recomendaciones medicas suministradas por los trabajadores o emitidas en las evaluaciones medicas ocupacionales
Realizar seguimiento a las restricciones y recomendaciones medicas laborales.</t>
  </si>
  <si>
    <t>3.1.8 Agua potable, servicios sanitarios</t>
  </si>
  <si>
    <t>Hacer seguimiento al lavado del tanque de agua y la caracterización del agua.</t>
  </si>
  <si>
    <t>Certificado de caracterizacion del agua e informe del lavado del tanque.</t>
  </si>
  <si>
    <t xml:space="preserve">Actas disposción final de residuos emitida por la empresa encargada de la recolección.
</t>
  </si>
  <si>
    <t xml:space="preserve">
Reportes de accidentes de trabajo FURAT, evidencia del seguimiento de EL a los colaboradores que estan calificados.
</t>
  </si>
  <si>
    <t>3.2.2 Investigar todos los accidentes de trabajo y las enfermedades cuando sean diagnosticadas como laborales con la participación del COPASST, determinando las causas básicas e inmediatas y la posibilidad de que se presenten nuevos casos.</t>
  </si>
  <si>
    <t xml:space="preserve">
Realizar las investigaciones de los accidentes, de trabajo y enfermedad laboral con la participación del COPASST, dentro de los quince (15) días siguientes a su ocurrencia y gestionar el plan de acción con lesiones aprendidas.</t>
  </si>
  <si>
    <t>Carta de remisión del FURAT a EPS e informes de las  investigaciones de accidente de trabajo y  de enfermedad laboral.</t>
  </si>
  <si>
    <t xml:space="preserve">Diligenciar el indicador que permite medir la frecuencia de accidentalidad. </t>
  </si>
  <si>
    <t xml:space="preserve">Medir la severidad de los accidentes de trabajo </t>
  </si>
  <si>
    <t>Ficha de indicador diligenicada con la frecuencia de la accidental.</t>
  </si>
  <si>
    <t>Ficha de indicador diligenicada con la severidad de la accidental.</t>
  </si>
  <si>
    <t>Ficha de indicadore diligenicada con la proporcion de la accidental.</t>
  </si>
  <si>
    <t>Ficha de indicadore diligenicada con la prevalencia de la accidental.</t>
  </si>
  <si>
    <t>Ficha de indicadore diligenicada con la incidencia  de la enfermdedad laboral.</t>
  </si>
  <si>
    <t>Diligenciar el indicador que permite medir el ausentismo laboral del personal de planta.</t>
  </si>
  <si>
    <t>Actualizar  la metodología GTC 45 para la identificación y valoración de los peligros y riesgos.
Dar a conocer la matriz de peligros y riesgos y metodología GTC 45 a todos los trabajadores en la inducción SG SST</t>
  </si>
  <si>
    <t>Ficha de indicadore diligenicada con el registro de ausentismo</t>
  </si>
  <si>
    <t>Evidencias fotograficas y listas de asistencias, e informe del simulacro.</t>
  </si>
  <si>
    <t>Capacitar a las brigadas de emergencias y realizar un simulacro.</t>
  </si>
  <si>
    <t xml:space="preserve">Listas de asistencia de la socialización , documento con el plan actualizado y resultado de la evaluación emitida por la secretaria de salud departamental.  </t>
  </si>
  <si>
    <t xml:space="preserve">.
Registro de entrega de EPP en los diferentes servicios. </t>
  </si>
  <si>
    <t xml:space="preserve">Programa de mantenimiento informe que contenga el Registro de mantenimientos preventivos y correctivos e idicador cumplimiento del programa de mantenimiento. </t>
  </si>
  <si>
    <t xml:space="preserve">
Elaborar procedimientos,  estándares y fichas técnicas de seguridad y salud en el trabajo cuando se requiera y entregarlos a los trabajadores.
Diseñar e implementar el plan de seguridad vial.
</t>
  </si>
  <si>
    <t xml:space="preserve">Documentos que contengan los procedimientos que se requieren en SST, documentacion del programa de seguridad vial. </t>
  </si>
  <si>
    <t xml:space="preserve">Matriz de mejora para seguimiento de acción de intervención de los peligros y riesgos no aceptables, oficios donde se reportan los peligros identificados.
</t>
  </si>
  <si>
    <t>Documento con el PVE actualizado, resultados de los dosimetros del personal de la institución y evidencia de la solicitud de la lectura de los dosimetros del personal agremiado.</t>
  </si>
  <si>
    <t>Documeto que contenga los PVE y programas.
Evidencia de la actividades de riesgo biomecanico, psicosocial y biologico.</t>
  </si>
  <si>
    <t>Matriz de peligros y riesgos actualizada.
Registro de participación de los trabajadores en la identificación de peligros y riesgo, controles propuestos, diligenciamiento de los  formatos de condiciones inseguras.</t>
  </si>
  <si>
    <t>Informe de rendición de cuentas del SG SST de acuerdo a los informes enviados al area de planeación
Resultado de la revisión por la Alta dirección</t>
  </si>
  <si>
    <t xml:space="preserve"> Soportes de la realizacion de la auditoria, ya sea acta, lista de asitencia o informe.
Documento que contenga el programa de auditoria.
</t>
  </si>
  <si>
    <t xml:space="preserve">Realizar el programa de la auditoría anual  del SG SST la cual la realizara un profesional que cumpla con el perfil establecido por la institución, que cuente con  formación en auditoria interna del SG SST, contara con la participación del COPASST, para la auditoria tener en cuenta el cumplimiento de los aspectos señalados en el articulo 2.2.4.5.6.30 del decreto 1072 de 2015.
</t>
  </si>
  <si>
    <t>Responsable: ANGELICA MARIA LOSADA CHICUE 
 Profesion: Psicologa/ Especialista en Gerencia de la Seguridad y Salud en el trabajo  SST, en N.° de  licencia:  1018 de 2023, Capacitación virtual SG SST (50 horas) 1042106</t>
  </si>
  <si>
    <t>Actualizar la matriz legal Gestión de los requisitos legales del SG SST</t>
  </si>
  <si>
    <t xml:space="preserve">Matriz legal actualizada,
</t>
  </si>
  <si>
    <t xml:space="preserve">Procedimiento y formatos de mecanismos de comunicación ajustados
Reportes diligenciados.
</t>
  </si>
  <si>
    <t xml:space="preserve">Elaborar procedimiento y formatos de mecanismos de comunicación
Implementar los reportes con la participación de los trabajadores.
Realizar seguimiento a los reportes para intervenirlos
</t>
  </si>
  <si>
    <t>7.1.2 Tomar medidas correctivas, preventivas y de mejora</t>
  </si>
  <si>
    <t>Documentar las acciones correctivas, preventivas y/o de mejora que se implementaron según lo detectado en la revisión por la Alta Dirección del Sistema de Gestión de Seguridad y Salud en el Trabajo.</t>
  </si>
  <si>
    <t xml:space="preserve">OBJETIVO </t>
  </si>
  <si>
    <t xml:space="preserve">META ANUAL </t>
  </si>
  <si>
    <t>Matriz de mejora para seguimiento de acción de intervención de los peligros y riesgos no aceptables
Cronograma de inspecciones con registro de ejecución
Inspecciones de seguridad realizadas de uso de EPP.</t>
  </si>
  <si>
    <t xml:space="preserve">MEDICIÒN Y SEGUIMIENTO DEL CRONOGRAMA DE ACTIVIDADES </t>
  </si>
  <si>
    <t xml:space="preserve">PLAZO PARA EL CUMPLIMIENTO Y EJECUCIÓN </t>
  </si>
  <si>
    <t xml:space="preserve">CUMPLIMIENTO DEL PLAN </t>
  </si>
  <si>
    <t>Acta de entrega de la documentación a Archivo.</t>
  </si>
  <si>
    <t>Realizar anualmente la Rendición de Cuentas del desarrollo del Sistema de Gestión de SST, que incluya a todos los niveles de la empresa.</t>
  </si>
  <si>
    <t xml:space="preserve">Documento que tenga el procedimiento, evidencias de la socialización e implemtncacion o reporte de las falencias. </t>
  </si>
  <si>
    <t>Establecer un procedimiento que contenga los aspectos de SST que podrá tener en cuenta la institución en la evaluación y selección de proveedores y contratistas.</t>
  </si>
  <si>
    <t>Disponer de un procedimiento para evaluar el impacto sobre la Seguridad y Salud en el Trabajo que se pueda generar por cambios internos o externos.</t>
  </si>
  <si>
    <t xml:space="preserve">.
Solicitar al proveedor certificado de custodia de historias clínicas, licencia de salud ocupacional </t>
  </si>
  <si>
    <t xml:space="preserve">
actualizar e implementar el programa de prevención y control del consumo de alcohol y sustancias psicoactivas.
Diseñar y divulgar y publicar política de prevención y control de consumo de alcohol y sustancias psicoactivas
</t>
  </si>
  <si>
    <t xml:space="preserve">
formatos e informes con los hallazasgo que se encuentren con la firma del COPASST.</t>
  </si>
  <si>
    <t>PLAN  ANULA DE TRABAJO DEL  SISTEMA DE GESTIÓN DE LA SEGURIDAD Y SALUD EN EL TRABAJO - 2026</t>
  </si>
  <si>
    <t xml:space="preserve">                                                               Implementar y fortalecer el Sistema de Gestión de Seguridad y Salud en el Trabajo mediante la ejecución del Plan de Trabajo, con el fin de identificar, evaluar y controlar los riesgos laborales, prevenir accidentes de trabajo y enfermedades laborales, garantizar condiciones de trabajo seguras y dar cumplimiento a la normatividad legal vigente. conforme a los requisitos del Decreto 1072/2015 y Resolución 0312 de 2019.</t>
  </si>
  <si>
    <r>
      <t xml:space="preserve">Cuando se cumpla se marca con 1, en </t>
    </r>
    <r>
      <rPr>
        <b/>
        <sz val="11"/>
        <color indexed="10"/>
        <rFont val="Arial"/>
        <family val="2"/>
      </rPr>
      <t>P  es  (Planeado)</t>
    </r>
    <r>
      <rPr>
        <b/>
        <sz val="11"/>
        <color indexed="8"/>
        <rFont val="Arial"/>
        <family val="2"/>
      </rPr>
      <t xml:space="preserve"> o con </t>
    </r>
    <r>
      <rPr>
        <sz val="11"/>
        <color indexed="8"/>
        <rFont val="Arial"/>
        <family val="2"/>
      </rPr>
      <t xml:space="preserve">1 es </t>
    </r>
    <r>
      <rPr>
        <b/>
        <sz val="11"/>
        <color indexed="21"/>
        <rFont val="Arial"/>
        <family val="2"/>
      </rPr>
      <t>(Ejecutado)</t>
    </r>
    <r>
      <rPr>
        <sz val="11"/>
        <color indexed="21"/>
        <rFont val="Arial"/>
        <family val="2"/>
      </rPr>
      <t xml:space="preserve"> </t>
    </r>
  </si>
  <si>
    <t xml:space="preserve">Actualizar y socializar  las responsabilidades del SG SST por medio de la inducción del SG SST al personal, socializar a los diferentes lidere de procesos mediante correo electrónico. 
Actualizar y socializar el  Reglamento de Higiene y Seguridad Industrial mediante correo </t>
  </si>
  <si>
    <t xml:space="preserve">Actualizar e implementar el programa de capacitaciones de sst y hacer seguimiento el debido seguimiento. </t>
  </si>
  <si>
    <t xml:space="preserve">
Realizar el proceso de inducción al personal nuevo independientemente el tipo de vinculación,  antes de iniciar su labor.
</t>
  </si>
  <si>
    <t xml:space="preserve">Revisar la política del SG SST por el Representante Legal y hacerla firmar con fecha de actualización, socializarla  al COPASST, y a todos los niveles de la organización ya sea por medio físico o magnético. </t>
  </si>
  <si>
    <t xml:space="preserve">Actualizar los objetivos del SG-SST, plasmarlos en el documento  plan anual de trabajo hacerlo firmar por el Gerente, socializarlos a los diferentes niveles de la institución ya sea por medio físico o magnéticos. </t>
  </si>
  <si>
    <t>Entregar los archivos del SG-SST mediante el proceso de gestión documental a el área de archivo.</t>
  </si>
  <si>
    <t xml:space="preserve">Establecer un procedimiento para la identificación y evaluación de las especificaciones en SST de las compras y adquisición de productos y servicios, socializarlo con el área jurídica para su aprobación. </t>
  </si>
  <si>
    <t>Actualizar la descripción sociodemográfica del personal de planta y contratos de prestación de servicio
 y diagnostico de condiciones de salud del personal de planta</t>
  </si>
  <si>
    <t>Realizar actividades lúdicas, y  realizar el  día de SST 2026.</t>
  </si>
  <si>
    <t xml:space="preserve">
Diseñar un procedimiento que defina la periocidad de los exámenes ocupaciones y Realizar las evaluaciones medicas ocupacionales  periódicos. Y</t>
  </si>
  <si>
    <t>Hacer seguimiento permanente que se realice la debida disposición final de residuos hospitalarios, solicitar al área ambiental evidencia de las capacitaciones.</t>
  </si>
  <si>
    <t xml:space="preserve">Reportar ante la ARL los accidentes de trabajo que se presentan con el personal de planta y de contrato de prestación de servicios. </t>
  </si>
  <si>
    <t>Diligenciar el indicador que permite medir la proporción  de accidentes mortales.</t>
  </si>
  <si>
    <t>Diligenciar el indicador que permite medir la proporción  de enfermedad laboral.</t>
  </si>
  <si>
    <t xml:space="preserve">Actualizar los PVE, de riesgo biomecánico, psicosocial, programa de productos químicos y manual de bioseguridad </t>
  </si>
  <si>
    <t xml:space="preserve">Hacer entrega y seguimiento  de los dosímetros al personal que lo requieren en el hospital, solicitar a la agremiación los resultados de la dosimetría, actualizar el PVE de radiación. </t>
  </si>
  <si>
    <t>4.2.4 Realizar  Inspecciones en las diferentes áreas.</t>
  </si>
  <si>
    <t xml:space="preserve">Inspección de seguridad por las diferentes áreas de la Institución.  
</t>
  </si>
  <si>
    <t xml:space="preserve">Inspección para verificar el funcionamiento de las lámparas de emergencia. 
</t>
  </si>
  <si>
    <t xml:space="preserve">Inspección extintores de las ambulancias </t>
  </si>
  <si>
    <t xml:space="preserve">Inspección puestos de trabajo para verificar el estado de las sillas.
</t>
  </si>
  <si>
    <t xml:space="preserve">Inspección elementos de Protección personal por los diferentes servicios </t>
  </si>
  <si>
    <t xml:space="preserve">Inspección extintores y botiquines de la institución. </t>
  </si>
  <si>
    <t xml:space="preserve">Hacer seguimiento al  programa del mantenimiento de las instalaciones, equipos biomédicos, este proceso se debe llevar en equipo con el coordinador de manteniendo y líder administrativo del programa de mantenimiento hospitalario. </t>
  </si>
  <si>
    <t xml:space="preserve">Hacer entrega mediante oficio a las agremiaciones el formato que evidencia la entrega de EPP en los servicios, para que sea diligenciado  por los jefes de los diferentes servicios y posteriormente recogerlos. </t>
  </si>
  <si>
    <t>Socializar los resultados y alcance de la auditoria del SG-SST, en reunión de junta directiva socializar los avances de la implementación del SG-SST.</t>
  </si>
  <si>
    <t>Soporte de Contrato (Acta o Contrato)
Licencia en SST de acuerdo al perfil que exige la normatividad vigente.</t>
  </si>
  <si>
    <t xml:space="preserve">Foto de la publicación del Reglamento de Higiene y Seguridad Industrial.
Lista de asistencia a inducción y evidencia socialización mediante correo electrónico o física </t>
  </si>
  <si>
    <t>Lista de asistencia, documento en Excel que contenga el plan de capacitaciones en SST, indicador que evidencie el cumplimiento del plan de capacitaciones en un 85% se mide anual.</t>
  </si>
  <si>
    <t xml:space="preserve">Política de SG SST actualizada y firmada, evidencia de la socialización, ya sea física o magnética, si no se requiere actualizar se dejara un acta. </t>
  </si>
  <si>
    <t xml:space="preserve">Objetivos, metas e indicadores del SG SST medidos
Informe para revisión por la alta dirección, evidencia de la socialización ya sea física o magnética. </t>
  </si>
  <si>
    <t xml:space="preserve">Informes de rendición de cuentas al representante legal y junta directiva, se entrega informe de las actividades que están estipuladas en el plan de acción de la vigencia del gerente. 
Registro de asistencia, informe y matriz del plan de acción instruccional diligenciado. </t>
  </si>
  <si>
    <r>
      <t xml:space="preserve">Cumplir el </t>
    </r>
    <r>
      <rPr>
        <b/>
        <sz val="11"/>
        <rFont val="Century Gothic"/>
        <family val="2"/>
      </rPr>
      <t>85%</t>
    </r>
    <r>
      <rPr>
        <sz val="11"/>
        <rFont val="Century Gothic"/>
        <family val="2"/>
      </rPr>
      <t xml:space="preserve"> de las actividades en el presente año </t>
    </r>
  </si>
  <si>
    <t>ACTIVIDADES  A DESARROLLAR</t>
  </si>
  <si>
    <t xml:space="preserve">Mantener actualizado el plan de prevención y preparación ante emergencia, realizar planes de contingencia que se requieran en la institución. Socializarlo a todos los niveles de la organización ya sea físico o magnético.
Realizar las reuniones del CHE trimestral o extraordinaria si se requiere. </t>
  </si>
  <si>
    <t xml:space="preserve">El presente cornograma de actividades hace parte del documento que contiene el plan de trabajo para el 2026, el cual va aprovado y  firmado por el GERENTE y el profesional Responsable del SG-SST  de acuerdo a lo estipulado en la normatividad vigente.
</t>
  </si>
  <si>
    <t xml:space="preserve">FECHA PLANEADA DEL CUMPLIMIENTO DEL PLAN DE TRABAJO Y MEJORAMIENTO EN SST AÑO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</si>
</sst>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52" x14ac:knownFonts="1">
    <font>
      <sz val="10"/>
      <name val="Arial"/>
    </font>
    <font>
      <sz val="10"/>
      <name val="Arial"/>
      <family val="2"/>
    </font>
    <font>
      <sz val="11"/>
      <color indexed="8"/>
      <name val="Calibri"/>
      <family val="2"/>
    </font>
    <font>
      <sz val="11"/>
      <color indexed="9"/>
      <name val="Calibri"/>
      <family val="2"/>
    </font>
    <font>
      <sz val="11"/>
      <color indexed="52"/>
      <name val="Calibri"/>
      <family val="2"/>
    </font>
    <font>
      <b/>
      <sz val="11"/>
      <color indexed="56"/>
      <name val="Calibri"/>
      <family val="2"/>
    </font>
    <font>
      <sz val="11"/>
      <color indexed="62"/>
      <name val="Calibri"/>
      <family val="2"/>
    </font>
    <font>
      <sz val="10"/>
      <name val="Arial Narrow"/>
      <family val="2"/>
    </font>
    <font>
      <sz val="11"/>
      <color indexed="20"/>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8"/>
      <name val="Arial"/>
      <family val="2"/>
    </font>
    <font>
      <b/>
      <sz val="11"/>
      <name val="Arial"/>
      <family val="2"/>
    </font>
    <font>
      <sz val="9"/>
      <name val="Arial"/>
      <family val="2"/>
    </font>
    <font>
      <b/>
      <sz val="11"/>
      <color indexed="10"/>
      <name val="Arial"/>
      <family val="2"/>
    </font>
    <font>
      <sz val="14"/>
      <name val="Arial"/>
      <family val="2"/>
    </font>
    <font>
      <sz val="11"/>
      <name val="Arial"/>
      <family val="2"/>
    </font>
    <font>
      <sz val="11"/>
      <color indexed="8"/>
      <name val="Arial"/>
      <family val="2"/>
    </font>
    <font>
      <b/>
      <sz val="14"/>
      <name val="Arial"/>
      <family val="2"/>
    </font>
    <font>
      <sz val="9"/>
      <color indexed="81"/>
      <name val="Tahoma"/>
      <family val="2"/>
    </font>
    <font>
      <b/>
      <sz val="9"/>
      <color indexed="81"/>
      <name val="Tahoma"/>
      <family val="2"/>
    </font>
    <font>
      <sz val="11"/>
      <color indexed="21"/>
      <name val="Arial"/>
      <family val="2"/>
    </font>
    <font>
      <b/>
      <sz val="11"/>
      <color indexed="8"/>
      <name val="Arial"/>
      <family val="2"/>
    </font>
    <font>
      <b/>
      <sz val="11"/>
      <color indexed="21"/>
      <name val="Arial"/>
      <family val="2"/>
    </font>
    <font>
      <sz val="11"/>
      <color theme="1"/>
      <name val="Arial"/>
      <family val="2"/>
    </font>
    <font>
      <b/>
      <sz val="14"/>
      <color theme="0"/>
      <name val="Arial"/>
      <family val="2"/>
    </font>
    <font>
      <sz val="10"/>
      <color theme="2" tint="-0.89999084444715716"/>
      <name val="Arial"/>
      <family val="2"/>
    </font>
    <font>
      <b/>
      <sz val="11"/>
      <color theme="1"/>
      <name val="Arial"/>
      <family val="2"/>
    </font>
    <font>
      <b/>
      <sz val="12"/>
      <color theme="1"/>
      <name val="Arial"/>
      <family val="2"/>
    </font>
    <font>
      <b/>
      <u/>
      <sz val="10"/>
      <color indexed="81"/>
      <name val="Tahoma"/>
      <family val="2"/>
    </font>
    <font>
      <u/>
      <sz val="10"/>
      <name val="Arial"/>
      <family val="2"/>
    </font>
    <font>
      <b/>
      <sz val="10"/>
      <color theme="1"/>
      <name val="Arial"/>
      <family val="2"/>
    </font>
    <font>
      <sz val="12"/>
      <name val="Arial"/>
      <family val="2"/>
    </font>
    <font>
      <sz val="12"/>
      <color rgb="FF000000"/>
      <name val="Arial"/>
      <family val="2"/>
    </font>
    <font>
      <sz val="12"/>
      <color theme="1"/>
      <name val="Arial"/>
      <family val="2"/>
    </font>
    <font>
      <b/>
      <sz val="14"/>
      <color theme="1"/>
      <name val="Arial"/>
      <family val="2"/>
    </font>
    <font>
      <b/>
      <sz val="12"/>
      <name val="Arial"/>
      <family val="2"/>
    </font>
    <font>
      <b/>
      <sz val="12"/>
      <color rgb="FF7030A0"/>
      <name val="Arial"/>
      <family val="2"/>
    </font>
    <font>
      <sz val="11"/>
      <name val="Century Gothic"/>
      <family val="2"/>
    </font>
    <font>
      <b/>
      <sz val="11"/>
      <name val="Century Gothic"/>
      <family val="2"/>
    </font>
    <font>
      <b/>
      <sz val="9"/>
      <name val="Arial"/>
      <family val="2"/>
    </font>
    <font>
      <b/>
      <sz val="12"/>
      <color theme="0"/>
      <name val="Arial"/>
      <family val="2"/>
    </font>
    <font>
      <b/>
      <sz val="14"/>
      <name val="Century Gothic"/>
      <family val="2"/>
    </font>
    <font>
      <b/>
      <sz val="18"/>
      <color theme="1"/>
      <name val="Century Gothic"/>
      <family val="2"/>
    </font>
    <font>
      <sz val="11"/>
      <color rgb="FF333333"/>
      <name val="Century Gothic"/>
      <family val="2"/>
    </font>
    <font>
      <sz val="11"/>
      <color rgb="FF000000"/>
      <name val="Century Gothic"/>
      <family val="2"/>
    </font>
    <font>
      <b/>
      <sz val="16"/>
      <color theme="8" tint="-0.249977111117893"/>
      <name val="Arial"/>
      <family val="2"/>
    </font>
    <font>
      <b/>
      <sz val="16"/>
      <color rgb="FF00B050"/>
      <name val="Arial"/>
      <family val="2"/>
    </font>
    <font>
      <b/>
      <sz val="16"/>
      <color rgb="FFFFC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bgColor rgb="FF000000"/>
      </patternFill>
    </fill>
    <fill>
      <patternFill patternType="solid">
        <fgColor theme="0"/>
        <bgColor rgb="FFFFFFFF"/>
      </patternFill>
    </fill>
    <fill>
      <patternFill patternType="solid">
        <fgColor theme="4" tint="0.59999389629810485"/>
        <bgColor indexed="64"/>
      </patternFill>
    </fill>
    <fill>
      <patternFill patternType="solid">
        <fgColor rgb="FF00B0F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s>
  <cellStyleXfs count="3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2" applyNumberFormat="0" applyFill="0" applyAlignment="0" applyProtection="0"/>
    <xf numFmtId="0" fontId="5" fillId="0" borderId="0" applyNumberFormat="0" applyFill="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6" fillId="7" borderId="1" applyNumberFormat="0" applyAlignment="0" applyProtection="0"/>
    <xf numFmtId="164" fontId="7" fillId="0" borderId="0" applyFont="0" applyFill="0" applyBorder="0" applyAlignment="0" applyProtection="0"/>
    <xf numFmtId="0" fontId="8" fillId="3" borderId="0" applyNumberFormat="0" applyBorder="0" applyAlignment="0" applyProtection="0"/>
    <xf numFmtId="0" fontId="9" fillId="21" borderId="0" applyNumberFormat="0" applyBorder="0" applyAlignment="0" applyProtection="0"/>
    <xf numFmtId="17" fontId="10" fillId="0" borderId="0"/>
    <xf numFmtId="9" fontId="1" fillId="0" borderId="0" applyFont="0" applyFill="0" applyBorder="0" applyAlignment="0" applyProtection="0"/>
    <xf numFmtId="9" fontId="10" fillId="0" borderId="0" applyFont="0" applyFill="0" applyBorder="0" applyAlignment="0" applyProtection="0"/>
    <xf numFmtId="0" fontId="11" fillId="16"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2" fillId="0" borderId="0"/>
  </cellStyleXfs>
  <cellXfs count="118">
    <xf numFmtId="0" fontId="0" fillId="0" borderId="0" xfId="0"/>
    <xf numFmtId="0" fontId="14" fillId="0" borderId="0" xfId="0" applyFont="1"/>
    <xf numFmtId="0" fontId="16" fillId="0" borderId="0" xfId="0" applyFont="1"/>
    <xf numFmtId="0" fontId="10" fillId="0" borderId="0" xfId="0" applyFont="1"/>
    <xf numFmtId="0" fontId="16" fillId="0" borderId="0" xfId="0" applyFont="1" applyAlignment="1">
      <alignment horizontal="center"/>
    </xf>
    <xf numFmtId="1" fontId="15" fillId="0" borderId="9" xfId="0" applyNumberFormat="1" applyFont="1" applyBorder="1" applyAlignment="1">
      <alignment horizontal="center" vertical="center" wrapText="1"/>
    </xf>
    <xf numFmtId="0" fontId="36" fillId="0" borderId="0" xfId="0" applyFont="1" applyAlignment="1">
      <alignment vertical="center"/>
    </xf>
    <xf numFmtId="0" fontId="14" fillId="0" borderId="0" xfId="0" applyFont="1" applyAlignment="1">
      <alignment horizontal="justify" vertical="center" wrapText="1"/>
    </xf>
    <xf numFmtId="0" fontId="39" fillId="23" borderId="5" xfId="0" applyFont="1" applyFill="1" applyBorder="1" applyAlignment="1">
      <alignment horizontal="justify" vertical="center" wrapText="1"/>
    </xf>
    <xf numFmtId="1" fontId="37" fillId="0" borderId="5" xfId="31" applyNumberFormat="1" applyFont="1" applyBorder="1" applyAlignment="1" applyProtection="1">
      <alignment horizontal="justify" vertical="center" wrapText="1"/>
      <protection locked="0"/>
    </xf>
    <xf numFmtId="1" fontId="37" fillId="24" borderId="5" xfId="31" applyNumberFormat="1" applyFont="1" applyFill="1" applyBorder="1" applyAlignment="1" applyProtection="1">
      <alignment horizontal="justify" vertical="center" wrapText="1"/>
      <protection locked="0"/>
    </xf>
    <xf numFmtId="0" fontId="39" fillId="22" borderId="5" xfId="0" applyFont="1" applyFill="1" applyBorder="1" applyAlignment="1">
      <alignment horizontal="justify" vertical="center" wrapText="1"/>
    </xf>
    <xf numFmtId="1" fontId="27" fillId="0" borderId="5" xfId="31" applyNumberFormat="1" applyFont="1" applyBorder="1" applyAlignment="1" applyProtection="1">
      <alignment horizontal="center" vertical="center"/>
      <protection locked="0"/>
    </xf>
    <xf numFmtId="0" fontId="16" fillId="24" borderId="0" xfId="0" applyFont="1" applyFill="1"/>
    <xf numFmtId="0" fontId="35" fillId="0" borderId="0" xfId="0" applyFont="1" applyAlignment="1">
      <alignment horizontal="justify" vertical="center" wrapText="1"/>
    </xf>
    <xf numFmtId="0" fontId="18" fillId="24" borderId="12" xfId="0" applyFont="1" applyFill="1" applyBorder="1" applyAlignment="1">
      <alignment vertical="center" wrapText="1"/>
    </xf>
    <xf numFmtId="0" fontId="16" fillId="24" borderId="16" xfId="0" applyFont="1" applyFill="1" applyBorder="1"/>
    <xf numFmtId="0" fontId="16" fillId="0" borderId="17" xfId="0" applyFont="1" applyBorder="1"/>
    <xf numFmtId="0" fontId="18" fillId="24" borderId="13" xfId="0" applyFont="1" applyFill="1" applyBorder="1" applyAlignment="1">
      <alignment vertical="center" wrapText="1"/>
    </xf>
    <xf numFmtId="0" fontId="15" fillId="27" borderId="9" xfId="0" applyFont="1" applyFill="1" applyBorder="1" applyAlignment="1">
      <alignment horizontal="center" vertical="center" wrapText="1"/>
    </xf>
    <xf numFmtId="9" fontId="19" fillId="27" borderId="5" xfId="0" applyNumberFormat="1" applyFont="1" applyFill="1" applyBorder="1" applyAlignment="1">
      <alignment horizontal="center" vertical="center"/>
    </xf>
    <xf numFmtId="0" fontId="21" fillId="24" borderId="12" xfId="0" applyFont="1" applyFill="1" applyBorder="1" applyAlignment="1">
      <alignment horizontal="center" vertical="center" wrapText="1"/>
    </xf>
    <xf numFmtId="0" fontId="43" fillId="0" borderId="0" xfId="0" applyFont="1" applyAlignment="1">
      <alignment horizontal="center"/>
    </xf>
    <xf numFmtId="1" fontId="30" fillId="0" borderId="5" xfId="31" applyNumberFormat="1" applyFont="1" applyBorder="1" applyAlignment="1" applyProtection="1">
      <alignment horizontal="center" vertical="center"/>
      <protection locked="0"/>
    </xf>
    <xf numFmtId="1" fontId="31" fillId="0" borderId="5" xfId="31" applyNumberFormat="1" applyFont="1" applyBorder="1" applyAlignment="1" applyProtection="1">
      <alignment horizontal="center" vertical="center" wrapText="1"/>
      <protection locked="0"/>
    </xf>
    <xf numFmtId="9" fontId="31" fillId="0" borderId="5" xfId="32" applyFont="1" applyFill="1" applyBorder="1" applyAlignment="1" applyProtection="1">
      <alignment horizontal="center" vertical="center" wrapText="1"/>
      <protection locked="0"/>
    </xf>
    <xf numFmtId="0" fontId="48" fillId="25" borderId="5" xfId="0" applyFont="1" applyFill="1" applyBorder="1" applyAlignment="1" applyProtection="1">
      <alignment horizontal="justify" vertical="center" wrapText="1"/>
      <protection locked="0"/>
    </xf>
    <xf numFmtId="0" fontId="35" fillId="0" borderId="5" xfId="0" applyFont="1" applyBorder="1" applyAlignment="1">
      <alignment horizontal="justify" vertical="center" wrapText="1"/>
    </xf>
    <xf numFmtId="0" fontId="37" fillId="24" borderId="5" xfId="0" applyFont="1" applyFill="1" applyBorder="1" applyAlignment="1">
      <alignment horizontal="center"/>
    </xf>
    <xf numFmtId="17" fontId="34" fillId="27" borderId="5" xfId="31" applyFont="1" applyFill="1" applyBorder="1" applyAlignment="1">
      <alignment horizontal="center" vertical="center"/>
    </xf>
    <xf numFmtId="1" fontId="27" fillId="0" borderId="8" xfId="31" applyNumberFormat="1" applyFont="1" applyBorder="1" applyAlignment="1" applyProtection="1">
      <alignment horizontal="center" vertical="center" wrapText="1"/>
      <protection locked="0"/>
    </xf>
    <xf numFmtId="1" fontId="27" fillId="0" borderId="14" xfId="31" applyNumberFormat="1" applyFont="1" applyBorder="1" applyAlignment="1" applyProtection="1">
      <alignment horizontal="center" vertical="center" wrapText="1"/>
      <protection locked="0"/>
    </xf>
    <xf numFmtId="17" fontId="31" fillId="27" borderId="8" xfId="31" applyFont="1" applyFill="1" applyBorder="1" applyAlignment="1">
      <alignment horizontal="center" vertical="center" wrapText="1"/>
    </xf>
    <xf numFmtId="17" fontId="31" fillId="27" borderId="15" xfId="31" applyFont="1" applyFill="1" applyBorder="1" applyAlignment="1">
      <alignment horizontal="center" vertical="center" wrapText="1"/>
    </xf>
    <xf numFmtId="17" fontId="31" fillId="27" borderId="16" xfId="31" applyFont="1" applyFill="1" applyBorder="1" applyAlignment="1">
      <alignment horizontal="center" vertical="center" wrapText="1"/>
    </xf>
    <xf numFmtId="17" fontId="31" fillId="27" borderId="17" xfId="31" applyFont="1" applyFill="1" applyBorder="1" applyAlignment="1">
      <alignment horizontal="center" vertical="center" wrapText="1"/>
    </xf>
    <xf numFmtId="17" fontId="30" fillId="27" borderId="6" xfId="31" applyFont="1" applyFill="1" applyBorder="1" applyAlignment="1">
      <alignment horizontal="center" vertical="center"/>
    </xf>
    <xf numFmtId="17" fontId="30" fillId="27" borderId="18" xfId="31" applyFont="1" applyFill="1" applyBorder="1" applyAlignment="1">
      <alignment horizontal="center" vertical="center"/>
    </xf>
    <xf numFmtId="0" fontId="35" fillId="24" borderId="5" xfId="0" applyFont="1" applyFill="1" applyBorder="1" applyAlignment="1">
      <alignment horizontal="justify" vertical="center" wrapText="1"/>
    </xf>
    <xf numFmtId="0" fontId="41" fillId="24" borderId="5" xfId="0" applyFont="1" applyFill="1" applyBorder="1" applyAlignment="1">
      <alignment horizontal="justify" vertical="center" wrapText="1"/>
    </xf>
    <xf numFmtId="0" fontId="38" fillId="28" borderId="5" xfId="0" applyFont="1" applyFill="1" applyBorder="1" applyAlignment="1">
      <alignment horizontal="center" vertical="center"/>
    </xf>
    <xf numFmtId="0" fontId="30" fillId="28" borderId="5" xfId="0" applyFont="1" applyFill="1" applyBorder="1" applyAlignment="1">
      <alignment horizontal="center" vertical="center"/>
    </xf>
    <xf numFmtId="0" fontId="10" fillId="0" borderId="16" xfId="0" applyFont="1" applyBorder="1" applyAlignment="1">
      <alignment horizontal="center" wrapText="1"/>
    </xf>
    <xf numFmtId="0" fontId="10" fillId="0" borderId="0" xfId="0" applyFont="1" applyAlignment="1">
      <alignment horizontal="center" wrapText="1"/>
    </xf>
    <xf numFmtId="0" fontId="10" fillId="0" borderId="17" xfId="0" applyFont="1" applyBorder="1" applyAlignment="1">
      <alignment horizontal="center" wrapText="1"/>
    </xf>
    <xf numFmtId="0" fontId="41" fillId="0" borderId="5" xfId="0" applyFont="1" applyBorder="1" applyAlignment="1">
      <alignment horizontal="center" vertical="center" wrapText="1"/>
    </xf>
    <xf numFmtId="0" fontId="47" fillId="25" borderId="5" xfId="0" applyFont="1" applyFill="1" applyBorder="1" applyAlignment="1">
      <alignment horizontal="justify" vertical="center" wrapText="1"/>
    </xf>
    <xf numFmtId="17" fontId="31" fillId="27" borderId="6" xfId="31" applyFont="1" applyFill="1" applyBorder="1" applyAlignment="1">
      <alignment horizontal="center" vertical="center" wrapText="1"/>
    </xf>
    <xf numFmtId="17" fontId="31" fillId="27" borderId="18" xfId="31" applyFont="1" applyFill="1" applyBorder="1" applyAlignment="1">
      <alignment horizontal="center" vertical="center" wrapText="1"/>
    </xf>
    <xf numFmtId="17" fontId="31" fillId="27" borderId="6" xfId="31" applyFont="1" applyFill="1" applyBorder="1" applyAlignment="1">
      <alignment horizontal="center" vertical="center" textRotation="90" wrapText="1"/>
    </xf>
    <xf numFmtId="17" fontId="31" fillId="27" borderId="18" xfId="31" applyFont="1" applyFill="1" applyBorder="1" applyAlignment="1">
      <alignment horizontal="center" vertical="center" textRotation="90" wrapText="1"/>
    </xf>
    <xf numFmtId="9" fontId="44" fillId="0" borderId="5" xfId="32" applyFont="1" applyFill="1" applyBorder="1" applyAlignment="1" applyProtection="1">
      <alignment horizontal="center" vertical="center" wrapText="1"/>
      <protection locked="0"/>
    </xf>
    <xf numFmtId="0" fontId="41" fillId="26" borderId="5" xfId="0" applyFont="1" applyFill="1" applyBorder="1" applyAlignment="1">
      <alignment horizontal="justify" vertical="center" wrapText="1"/>
    </xf>
    <xf numFmtId="0" fontId="15" fillId="0" borderId="5" xfId="0" applyFont="1" applyBorder="1" applyAlignment="1">
      <alignment horizontal="center" vertical="center" wrapText="1"/>
    </xf>
    <xf numFmtId="9" fontId="19" fillId="27" borderId="5"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13" xfId="0" applyFont="1" applyBorder="1" applyAlignment="1">
      <alignment horizontal="center" vertical="center" wrapText="1"/>
    </xf>
    <xf numFmtId="1" fontId="19" fillId="0" borderId="5"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5" fillId="28" borderId="7" xfId="0" applyFont="1" applyFill="1" applyBorder="1" applyAlignment="1">
      <alignment horizontal="center" vertical="center" wrapText="1"/>
    </xf>
    <xf numFmtId="0" fontId="15" fillId="28" borderId="12" xfId="0" applyFont="1" applyFill="1" applyBorder="1" applyAlignment="1">
      <alignment horizontal="center" vertical="center" wrapText="1"/>
    </xf>
    <xf numFmtId="0" fontId="15" fillId="28" borderId="13" xfId="0" applyFont="1" applyFill="1" applyBorder="1" applyAlignment="1">
      <alignment horizontal="center" vertical="center" wrapText="1"/>
    </xf>
    <xf numFmtId="0" fontId="51" fillId="24" borderId="5" xfId="0" applyFont="1" applyFill="1" applyBorder="1" applyAlignment="1">
      <alignment horizontal="center" vertical="center" textRotation="90" wrapText="1"/>
    </xf>
    <xf numFmtId="0" fontId="15" fillId="27" borderId="9" xfId="0" applyFont="1" applyFill="1" applyBorder="1" applyAlignment="1">
      <alignment horizontal="center" vertical="center" wrapText="1"/>
    </xf>
    <xf numFmtId="0" fontId="21" fillId="28" borderId="7" xfId="0" applyFont="1" applyFill="1" applyBorder="1" applyAlignment="1">
      <alignment horizontal="center" vertical="center"/>
    </xf>
    <xf numFmtId="0" fontId="21" fillId="28" borderId="12" xfId="0" applyFont="1" applyFill="1" applyBorder="1" applyAlignment="1">
      <alignment horizontal="center" vertical="center"/>
    </xf>
    <xf numFmtId="0" fontId="21" fillId="28" borderId="13" xfId="0" applyFont="1" applyFill="1" applyBorder="1" applyAlignment="1">
      <alignment horizontal="center" vertical="center"/>
    </xf>
    <xf numFmtId="0" fontId="30" fillId="27" borderId="5" xfId="0" applyFont="1" applyFill="1" applyBorder="1" applyAlignment="1">
      <alignment horizontal="center" vertical="center"/>
    </xf>
    <xf numFmtId="0" fontId="28" fillId="0" borderId="11" xfId="0" applyFont="1" applyBorder="1" applyAlignment="1">
      <alignment horizontal="center" vertical="center"/>
    </xf>
    <xf numFmtId="0" fontId="28" fillId="0" borderId="9" xfId="0" applyFont="1" applyBorder="1" applyAlignment="1">
      <alignment horizontal="center" vertical="center"/>
    </xf>
    <xf numFmtId="0" fontId="28" fillId="0" borderId="13" xfId="0" applyFont="1" applyBorder="1" applyAlignment="1">
      <alignment horizontal="center" vertical="center"/>
    </xf>
    <xf numFmtId="0" fontId="28" fillId="0" borderId="5" xfId="0" applyFont="1" applyBorder="1" applyAlignment="1">
      <alignment horizontal="center" vertical="center"/>
    </xf>
    <xf numFmtId="0" fontId="15" fillId="27" borderId="7" xfId="0" applyFont="1" applyFill="1" applyBorder="1" applyAlignment="1">
      <alignment horizontal="center" vertical="center"/>
    </xf>
    <xf numFmtId="0" fontId="15" fillId="27" borderId="12" xfId="0" applyFont="1" applyFill="1" applyBorder="1" applyAlignment="1">
      <alignment horizontal="center" vertical="center"/>
    </xf>
    <xf numFmtId="0" fontId="35" fillId="0" borderId="8" xfId="0" applyFont="1" applyBorder="1" applyAlignment="1">
      <alignment horizontal="left" vertical="center" wrapText="1"/>
    </xf>
    <xf numFmtId="0" fontId="35" fillId="0" borderId="14" xfId="0" applyFont="1" applyBorder="1" applyAlignment="1">
      <alignment horizontal="left" vertical="center" wrapText="1"/>
    </xf>
    <xf numFmtId="0" fontId="35" fillId="0" borderId="16" xfId="0" applyFont="1" applyBorder="1" applyAlignment="1">
      <alignment horizontal="left" vertical="center" wrapText="1"/>
    </xf>
    <xf numFmtId="0" fontId="35" fillId="0" borderId="0" xfId="0" applyFont="1" applyAlignment="1">
      <alignment horizontal="left" vertical="center" wrapText="1"/>
    </xf>
    <xf numFmtId="0" fontId="35" fillId="0" borderId="10" xfId="0" applyFont="1" applyBorder="1" applyAlignment="1">
      <alignment horizontal="left" vertical="center" wrapText="1"/>
    </xf>
    <xf numFmtId="0" fontId="35" fillId="0" borderId="19" xfId="0" applyFont="1" applyBorder="1" applyAlignment="1">
      <alignment horizontal="left" vertical="center" wrapText="1"/>
    </xf>
    <xf numFmtId="0" fontId="15" fillId="27" borderId="5" xfId="0" applyFont="1" applyFill="1" applyBorder="1" applyAlignment="1">
      <alignment horizontal="center" vertical="center" wrapText="1"/>
    </xf>
    <xf numFmtId="0" fontId="30" fillId="27" borderId="7" xfId="0" applyFont="1" applyFill="1" applyBorder="1" applyAlignment="1">
      <alignment horizontal="center" vertical="center"/>
    </xf>
    <xf numFmtId="0" fontId="30" fillId="27" borderId="12" xfId="0" applyFont="1" applyFill="1" applyBorder="1" applyAlignment="1">
      <alignment horizontal="center" vertical="center"/>
    </xf>
    <xf numFmtId="0" fontId="30" fillId="27" borderId="13" xfId="0" applyFont="1" applyFill="1" applyBorder="1" applyAlignment="1">
      <alignment horizontal="center" vertical="center"/>
    </xf>
    <xf numFmtId="0" fontId="15" fillId="27" borderId="13" xfId="0" applyFont="1" applyFill="1" applyBorder="1" applyAlignment="1">
      <alignment horizontal="center" vertical="center"/>
    </xf>
    <xf numFmtId="17" fontId="29" fillId="0" borderId="5" xfId="31" applyFont="1" applyBorder="1" applyAlignment="1" applyProtection="1">
      <alignment horizontal="center" vertical="center" wrapText="1"/>
      <protection locked="0"/>
    </xf>
    <xf numFmtId="0" fontId="15" fillId="27" borderId="7" xfId="0" applyFont="1" applyFill="1" applyBorder="1" applyAlignment="1">
      <alignment horizontal="center" vertical="center" wrapText="1"/>
    </xf>
    <xf numFmtId="0" fontId="15" fillId="27" borderId="13" xfId="0" applyFont="1" applyFill="1" applyBorder="1" applyAlignment="1">
      <alignment horizontal="center" vertical="center" wrapText="1"/>
    </xf>
    <xf numFmtId="1" fontId="30" fillId="0" borderId="5" xfId="32" applyNumberFormat="1" applyFont="1" applyFill="1" applyBorder="1" applyAlignment="1" applyProtection="1">
      <alignment horizontal="center" vertical="center"/>
      <protection locked="0"/>
    </xf>
    <xf numFmtId="1" fontId="27" fillId="0" borderId="5" xfId="32" applyNumberFormat="1" applyFont="1" applyFill="1" applyBorder="1" applyAlignment="1" applyProtection="1">
      <alignment horizontal="center" vertical="center"/>
      <protection locked="0"/>
    </xf>
    <xf numFmtId="0" fontId="36" fillId="25" borderId="5" xfId="0" applyFont="1" applyFill="1" applyBorder="1" applyAlignment="1" applyProtection="1">
      <alignment horizontal="justify" vertical="center" wrapText="1"/>
      <protection locked="0"/>
    </xf>
    <xf numFmtId="0" fontId="41" fillId="24" borderId="5" xfId="0" applyFont="1" applyFill="1" applyBorder="1" applyAlignment="1">
      <alignment horizontal="justify" vertical="top" wrapText="1"/>
    </xf>
    <xf numFmtId="0" fontId="41" fillId="24" borderId="5" xfId="0" applyFont="1" applyFill="1" applyBorder="1" applyAlignment="1">
      <alignment horizontal="justify" wrapText="1"/>
    </xf>
    <xf numFmtId="0" fontId="41" fillId="24" borderId="6" xfId="0" applyFont="1" applyFill="1" applyBorder="1" applyAlignment="1">
      <alignment horizontal="justify" vertical="center" wrapText="1"/>
    </xf>
    <xf numFmtId="0" fontId="41" fillId="24" borderId="9" xfId="0" applyFont="1" applyFill="1" applyBorder="1" applyAlignment="1">
      <alignment horizontal="justify" vertical="center" wrapText="1"/>
    </xf>
    <xf numFmtId="0" fontId="49" fillId="24" borderId="6" xfId="0" applyFont="1" applyFill="1" applyBorder="1" applyAlignment="1">
      <alignment horizontal="center" vertical="center" textRotation="90" wrapText="1"/>
    </xf>
    <xf numFmtId="0" fontId="49" fillId="24" borderId="18" xfId="0" applyFont="1" applyFill="1" applyBorder="1" applyAlignment="1">
      <alignment horizontal="center" vertical="center" textRotation="90" wrapText="1"/>
    </xf>
    <xf numFmtId="0" fontId="49" fillId="24" borderId="9" xfId="0" applyFont="1" applyFill="1" applyBorder="1" applyAlignment="1">
      <alignment horizontal="center" vertical="center" textRotation="90" wrapText="1"/>
    </xf>
    <xf numFmtId="0" fontId="50" fillId="24" borderId="6" xfId="0" applyFont="1" applyFill="1" applyBorder="1" applyAlignment="1">
      <alignment horizontal="center" vertical="center" textRotation="90" wrapText="1"/>
    </xf>
    <xf numFmtId="0" fontId="50" fillId="24" borderId="18" xfId="0" applyFont="1" applyFill="1" applyBorder="1" applyAlignment="1">
      <alignment horizontal="center" vertical="center" textRotation="90" wrapText="1"/>
    </xf>
    <xf numFmtId="0" fontId="50" fillId="24" borderId="9" xfId="0" applyFont="1" applyFill="1" applyBorder="1" applyAlignment="1">
      <alignment horizontal="center" vertical="center" textRotation="90" wrapText="1"/>
    </xf>
    <xf numFmtId="0" fontId="45" fillId="28" borderId="7" xfId="0" applyFont="1" applyFill="1" applyBorder="1" applyAlignment="1">
      <alignment horizontal="center" vertical="center" wrapText="1"/>
    </xf>
    <xf numFmtId="0" fontId="45" fillId="28" borderId="12" xfId="0" applyFont="1" applyFill="1" applyBorder="1" applyAlignment="1">
      <alignment horizontal="center" vertical="center" wrapText="1"/>
    </xf>
    <xf numFmtId="0" fontId="45" fillId="28" borderId="13" xfId="0" applyFont="1" applyFill="1" applyBorder="1" applyAlignment="1">
      <alignment horizontal="center" vertical="center" wrapText="1"/>
    </xf>
    <xf numFmtId="0" fontId="31" fillId="24" borderId="7" xfId="0" applyFont="1" applyFill="1" applyBorder="1" applyAlignment="1">
      <alignment horizontal="center" vertical="center" wrapText="1"/>
    </xf>
    <xf numFmtId="0" fontId="31" fillId="24" borderId="12" xfId="0" applyFont="1" applyFill="1" applyBorder="1" applyAlignment="1">
      <alignment horizontal="center" vertical="center" wrapText="1"/>
    </xf>
    <xf numFmtId="0" fontId="40" fillId="24" borderId="6" xfId="0" applyFont="1" applyFill="1" applyBorder="1" applyAlignment="1">
      <alignment horizontal="center" vertical="center" textRotation="90" wrapText="1"/>
    </xf>
    <xf numFmtId="0" fontId="40" fillId="24" borderId="18" xfId="0" applyFont="1" applyFill="1" applyBorder="1" applyAlignment="1">
      <alignment horizontal="center" vertical="center" textRotation="90" wrapText="1"/>
    </xf>
    <xf numFmtId="0" fontId="40" fillId="24" borderId="9" xfId="0" applyFont="1" applyFill="1" applyBorder="1" applyAlignment="1">
      <alignment horizontal="center" vertical="center" textRotation="90" wrapText="1"/>
    </xf>
    <xf numFmtId="0" fontId="46" fillId="24" borderId="8" xfId="0" applyFont="1" applyFill="1" applyBorder="1" applyAlignment="1">
      <alignment horizontal="center" vertical="center"/>
    </xf>
    <xf numFmtId="0" fontId="46" fillId="24" borderId="14" xfId="0" applyFont="1" applyFill="1" applyBorder="1" applyAlignment="1">
      <alignment horizontal="center" vertical="center"/>
    </xf>
    <xf numFmtId="0" fontId="46" fillId="24" borderId="15" xfId="0" applyFont="1" applyFill="1" applyBorder="1" applyAlignment="1">
      <alignment horizontal="center" vertical="center"/>
    </xf>
    <xf numFmtId="0" fontId="46" fillId="24" borderId="10" xfId="0" applyFont="1" applyFill="1" applyBorder="1" applyAlignment="1">
      <alignment horizontal="center" vertical="center"/>
    </xf>
    <xf numFmtId="0" fontId="46" fillId="24" borderId="19" xfId="0" applyFont="1" applyFill="1" applyBorder="1" applyAlignment="1">
      <alignment horizontal="center" vertical="center"/>
    </xf>
    <xf numFmtId="0" fontId="46" fillId="24" borderId="11" xfId="0" applyFont="1" applyFill="1" applyBorder="1" applyAlignment="1">
      <alignment horizontal="center" vertical="center"/>
    </xf>
    <xf numFmtId="0" fontId="41" fillId="24" borderId="6" xfId="0" applyFont="1" applyFill="1" applyBorder="1" applyAlignment="1">
      <alignment horizontal="justify" vertical="top" wrapText="1"/>
    </xf>
    <xf numFmtId="0" fontId="41" fillId="24" borderId="9" xfId="0" applyFont="1" applyFill="1" applyBorder="1" applyAlignment="1">
      <alignment horizontal="justify" vertical="top" wrapText="1"/>
    </xf>
  </cellXfs>
  <cellStyles count="3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elda vinculada" xfId="19" builtinId="24" customBuiltin="1"/>
    <cellStyle name="Encabezado 4" xfId="20" builtinId="19" customBuiltin="1"/>
    <cellStyle name="Énfasis1" xfId="21" builtinId="29" customBuiltin="1"/>
    <cellStyle name="Énfasis2" xfId="22" builtinId="33" customBuiltin="1"/>
    <cellStyle name="Énfasis3" xfId="23" builtinId="37" customBuiltin="1"/>
    <cellStyle name="Énfasis4" xfId="24" builtinId="41" customBuiltin="1"/>
    <cellStyle name="Énfasis5" xfId="25" builtinId="45" customBuiltin="1"/>
    <cellStyle name="Énfasis6" xfId="26" builtinId="49" customBuiltin="1"/>
    <cellStyle name="Entrada" xfId="27" builtinId="20" customBuiltin="1"/>
    <cellStyle name="Euro" xfId="28" xr:uid="{00000000-0005-0000-0000-00001B000000}"/>
    <cellStyle name="Incorrecto" xfId="29" builtinId="27" customBuiltin="1"/>
    <cellStyle name="Neutral" xfId="30" builtinId="28" customBuiltin="1"/>
    <cellStyle name="Normal" xfId="0" builtinId="0"/>
    <cellStyle name="Normal 3" xfId="31" xr:uid="{00000000-0005-0000-0000-00001F000000}"/>
    <cellStyle name="Normal 6" xfId="37" xr:uid="{00000000-0005-0000-0000-000020000000}"/>
    <cellStyle name="Porcentaje" xfId="32" builtinId="5"/>
    <cellStyle name="Porcentual 2" xfId="33" xr:uid="{00000000-0005-0000-0000-000022000000}"/>
    <cellStyle name="Salida" xfId="34" builtinId="21" customBuiltin="1"/>
    <cellStyle name="Título" xfId="35" builtinId="15" customBuiltin="1"/>
    <cellStyle name="Total" xfId="36" builtinId="25" customBuiltin="1"/>
  </cellStyles>
  <dxfs count="108">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'Plan de Mejora SST'!$C$136:$D$136</c:f>
              <c:strCache>
                <c:ptCount val="2"/>
                <c:pt idx="0">
                  <c:v>RESULTADO</c:v>
                </c:pt>
              </c:strCache>
            </c:strRef>
          </c:tx>
          <c:spPr>
            <a:solidFill>
              <a:srgbClr val="4F81BD"/>
            </a:solidFill>
            <a:ln w="25400">
              <a:noFill/>
            </a:ln>
          </c:spPr>
          <c:invertIfNegative val="0"/>
          <c:cat>
            <c:strRef>
              <c:f>'Plan de Mejora SST'!$E$133:$R$133</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c:v>
                </c:pt>
              </c:strCache>
            </c:strRef>
          </c:cat>
          <c:val>
            <c:numRef>
              <c:f>'Plan de Mejora SST'!$E$136:$R$136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EDA-42DA-8BAD-CB011576380B}"/>
            </c:ext>
          </c:extLst>
        </c:ser>
        <c:dLbls>
          <c:showLegendKey val="0"/>
          <c:showVal val="0"/>
          <c:showCatName val="0"/>
          <c:showSerName val="0"/>
          <c:showPercent val="0"/>
          <c:showBubbleSize val="0"/>
        </c:dLbls>
        <c:gapWidth val="219"/>
        <c:overlap val="-27"/>
        <c:axId val="276841840"/>
        <c:axId val="276838312"/>
      </c:barChart>
      <c:lineChart>
        <c:grouping val="standard"/>
        <c:varyColors val="0"/>
        <c:ser>
          <c:idx val="1"/>
          <c:order val="1"/>
          <c:tx>
            <c:strRef>
              <c:f>'Plan de Mejora SST'!#REF!</c:f>
              <c:strCache>
                <c:ptCount val="1"/>
                <c:pt idx="0">
                  <c:v>#REF!</c:v>
                </c:pt>
              </c:strCache>
            </c:strRef>
          </c:tx>
          <c:spPr>
            <a:ln w="28575" cap="rnd">
              <a:solidFill>
                <a:schemeClr val="accent2"/>
              </a:solidFill>
              <a:round/>
            </a:ln>
            <a:effectLst/>
          </c:spPr>
          <c:marker>
            <c:symbol val="none"/>
          </c:marker>
          <c:cat>
            <c:strRef>
              <c:f>'Plan de Mejora SST'!$E$133:$R$133</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c:v>
                </c:pt>
              </c:strCache>
            </c:strRef>
          </c:cat>
          <c:val>
            <c:numRef>
              <c:f>'Plan de Mejora SST'!#REF!</c:f>
              <c:numCache>
                <c:formatCode>General</c:formatCode>
                <c:ptCount val="1"/>
                <c:pt idx="0">
                  <c:v>1</c:v>
                </c:pt>
              </c:numCache>
            </c:numRef>
          </c:val>
          <c:smooth val="0"/>
          <c:extLst>
            <c:ext xmlns:c16="http://schemas.microsoft.com/office/drawing/2014/chart" uri="{C3380CC4-5D6E-409C-BE32-E72D297353CC}">
              <c16:uniqueId val="{00000001-FEDA-42DA-8BAD-CB011576380B}"/>
            </c:ext>
          </c:extLst>
        </c:ser>
        <c:dLbls>
          <c:showLegendKey val="0"/>
          <c:showVal val="0"/>
          <c:showCatName val="0"/>
          <c:showSerName val="0"/>
          <c:showPercent val="0"/>
          <c:showBubbleSize val="0"/>
        </c:dLbls>
        <c:marker val="1"/>
        <c:smooth val="0"/>
        <c:axId val="276841840"/>
        <c:axId val="276838312"/>
      </c:lineChart>
      <c:catAx>
        <c:axId val="27684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6838312"/>
        <c:crosses val="autoZero"/>
        <c:auto val="1"/>
        <c:lblAlgn val="ctr"/>
        <c:lblOffset val="100"/>
        <c:noMultiLvlLbl val="0"/>
      </c:catAx>
      <c:valAx>
        <c:axId val="276838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6841840"/>
        <c:crosses val="autoZero"/>
        <c:crossBetween val="between"/>
      </c:valAx>
      <c:spPr>
        <a:noFill/>
        <a:ln w="25400">
          <a:noFill/>
        </a:ln>
      </c:spPr>
    </c:plotArea>
    <c:legend>
      <c:legendPos val="r"/>
      <c:layout>
        <c:manualLayout>
          <c:xMode val="edge"/>
          <c:yMode val="edge"/>
          <c:x val="0.31566014877841542"/>
          <c:y val="0.83093212700464281"/>
          <c:w val="0.3634070217803011"/>
          <c:h val="7.764958462070838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130969</xdr:colOff>
      <xdr:row>132</xdr:row>
      <xdr:rowOff>102393</xdr:rowOff>
    </xdr:from>
    <xdr:to>
      <xdr:col>27</xdr:col>
      <xdr:colOff>178594</xdr:colOff>
      <xdr:row>142</xdr:row>
      <xdr:rowOff>149224</xdr:rowOff>
    </xdr:to>
    <xdr:graphicFrame macro="">
      <xdr:nvGraphicFramePr>
        <xdr:cNvPr id="1030" name="Gráfico 1">
          <a:extLst>
            <a:ext uri="{FF2B5EF4-FFF2-40B4-BE49-F238E27FC236}">
              <a16:creationId xmlns:a16="http://schemas.microsoft.com/office/drawing/2014/main" id="{00000000-0008-0000-0000-00000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01.PLANEAR/PROCEDIMIENTO%20POLITICA%20INTEGRADA.doc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V144"/>
  <sheetViews>
    <sheetView showGridLines="0" tabSelected="1" zoomScale="80" zoomScaleNormal="80" zoomScaleSheetLayoutView="55" zoomScalePageLayoutView="70" workbookViewId="0">
      <selection activeCell="O135" sqref="O135"/>
    </sheetView>
  </sheetViews>
  <sheetFormatPr baseColWidth="10" defaultColWidth="11.42578125" defaultRowHeight="12" x14ac:dyDescent="0.2"/>
  <cols>
    <col min="1" max="1" width="12.140625" style="2" customWidth="1"/>
    <col min="2" max="2" width="37.140625" style="2" customWidth="1"/>
    <col min="3" max="3" width="51.28515625" style="2" customWidth="1"/>
    <col min="4" max="4" width="5.85546875" style="2" customWidth="1"/>
    <col min="5" max="16" width="6.85546875" style="2" customWidth="1"/>
    <col min="17" max="17" width="9.140625" style="2" customWidth="1"/>
    <col min="18" max="18" width="9.140625" style="22" customWidth="1"/>
    <col min="19" max="19" width="37" style="4" customWidth="1"/>
    <col min="20" max="20" width="26.42578125" style="2" customWidth="1"/>
    <col min="21" max="21" width="28.140625" style="2" customWidth="1"/>
    <col min="22" max="22" width="24.42578125" style="2" customWidth="1"/>
    <col min="23" max="16384" width="11.42578125" style="2"/>
  </cols>
  <sheetData>
    <row r="1" spans="1:22" ht="28.5" customHeight="1" x14ac:dyDescent="0.2">
      <c r="A1" s="28" t="e" vm="1">
        <v>#VALUE!</v>
      </c>
      <c r="B1" s="28"/>
      <c r="C1" s="110" t="s">
        <v>95</v>
      </c>
      <c r="D1" s="111"/>
      <c r="E1" s="111"/>
      <c r="F1" s="111"/>
      <c r="G1" s="111"/>
      <c r="H1" s="111"/>
      <c r="I1" s="111"/>
      <c r="J1" s="111"/>
      <c r="K1" s="111"/>
      <c r="L1" s="111"/>
      <c r="M1" s="111"/>
      <c r="N1" s="111"/>
      <c r="O1" s="111"/>
      <c r="P1" s="111"/>
      <c r="Q1" s="111"/>
      <c r="R1" s="111"/>
      <c r="S1" s="111"/>
      <c r="T1" s="112"/>
      <c r="U1" s="6"/>
    </row>
    <row r="2" spans="1:22" ht="28.5" customHeight="1" x14ac:dyDescent="0.2">
      <c r="A2" s="28"/>
      <c r="B2" s="28"/>
      <c r="C2" s="113"/>
      <c r="D2" s="114"/>
      <c r="E2" s="114"/>
      <c r="F2" s="114"/>
      <c r="G2" s="114"/>
      <c r="H2" s="114"/>
      <c r="I2" s="114"/>
      <c r="J2" s="114"/>
      <c r="K2" s="114"/>
      <c r="L2" s="114"/>
      <c r="M2" s="114"/>
      <c r="N2" s="114"/>
      <c r="O2" s="114"/>
      <c r="P2" s="114"/>
      <c r="Q2" s="114"/>
      <c r="R2" s="114"/>
      <c r="S2" s="114"/>
      <c r="T2" s="115"/>
      <c r="U2" s="6"/>
    </row>
    <row r="3" spans="1:22" ht="28.5" customHeight="1" x14ac:dyDescent="0.2">
      <c r="A3" s="28"/>
      <c r="B3" s="28"/>
      <c r="C3" s="110" t="s">
        <v>164</v>
      </c>
      <c r="D3" s="111"/>
      <c r="E3" s="111"/>
      <c r="F3" s="111"/>
      <c r="G3" s="111"/>
      <c r="H3" s="111"/>
      <c r="I3" s="111"/>
      <c r="J3" s="111"/>
      <c r="K3" s="111"/>
      <c r="L3" s="111"/>
      <c r="M3" s="111"/>
      <c r="N3" s="111"/>
      <c r="O3" s="111"/>
      <c r="P3" s="111"/>
      <c r="Q3" s="111"/>
      <c r="R3" s="111"/>
      <c r="S3" s="111"/>
      <c r="T3" s="112"/>
      <c r="U3" s="6"/>
    </row>
    <row r="4" spans="1:22" ht="28.5" customHeight="1" x14ac:dyDescent="0.2">
      <c r="A4" s="28"/>
      <c r="B4" s="28"/>
      <c r="C4" s="113"/>
      <c r="D4" s="114"/>
      <c r="E4" s="114"/>
      <c r="F4" s="114"/>
      <c r="G4" s="114"/>
      <c r="H4" s="114"/>
      <c r="I4" s="114"/>
      <c r="J4" s="114"/>
      <c r="K4" s="114"/>
      <c r="L4" s="114"/>
      <c r="M4" s="114"/>
      <c r="N4" s="114"/>
      <c r="O4" s="114"/>
      <c r="P4" s="114"/>
      <c r="Q4" s="114"/>
      <c r="R4" s="114"/>
      <c r="S4" s="114"/>
      <c r="T4" s="115"/>
      <c r="U4" s="6"/>
    </row>
    <row r="5" spans="1:22" ht="4.5" customHeight="1" x14ac:dyDescent="0.2">
      <c r="A5" s="42"/>
      <c r="B5" s="43"/>
      <c r="C5" s="43"/>
      <c r="D5" s="43"/>
      <c r="E5" s="43"/>
      <c r="F5" s="43"/>
      <c r="G5" s="43"/>
      <c r="H5" s="43"/>
      <c r="I5" s="43"/>
      <c r="J5" s="43"/>
      <c r="K5" s="43"/>
      <c r="L5" s="43"/>
      <c r="M5" s="43"/>
      <c r="N5" s="43"/>
      <c r="O5" s="43"/>
      <c r="P5" s="43"/>
      <c r="Q5" s="43"/>
      <c r="R5" s="43"/>
      <c r="S5" s="43"/>
      <c r="T5" s="44"/>
    </row>
    <row r="6" spans="1:22" ht="68.45" customHeight="1" x14ac:dyDescent="0.2">
      <c r="A6" s="102" t="s">
        <v>143</v>
      </c>
      <c r="B6" s="103"/>
      <c r="C6" s="103"/>
      <c r="D6" s="103"/>
      <c r="E6" s="103"/>
      <c r="F6" s="103"/>
      <c r="G6" s="103"/>
      <c r="H6" s="103"/>
      <c r="I6" s="103"/>
      <c r="J6" s="103"/>
      <c r="K6" s="103"/>
      <c r="L6" s="103"/>
      <c r="M6" s="103"/>
      <c r="N6" s="103"/>
      <c r="O6" s="103"/>
      <c r="P6" s="103"/>
      <c r="Q6" s="103"/>
      <c r="R6" s="103"/>
      <c r="S6" s="103"/>
      <c r="T6" s="104"/>
    </row>
    <row r="7" spans="1:22" ht="4.7" customHeight="1" x14ac:dyDescent="0.2">
      <c r="A7" s="16"/>
      <c r="B7" s="13"/>
      <c r="S7" s="2"/>
      <c r="T7" s="17"/>
    </row>
    <row r="8" spans="1:22" ht="27.6" customHeight="1" x14ac:dyDescent="0.2">
      <c r="A8" s="40" t="s">
        <v>150</v>
      </c>
      <c r="B8" s="41"/>
      <c r="C8" s="41"/>
      <c r="D8" s="41"/>
      <c r="E8" s="41"/>
      <c r="F8" s="41"/>
      <c r="G8" s="41"/>
      <c r="H8" s="41"/>
      <c r="I8" s="41"/>
      <c r="J8" s="41"/>
      <c r="K8" s="41"/>
      <c r="L8" s="41"/>
      <c r="M8" s="41"/>
      <c r="N8" s="41"/>
      <c r="O8" s="41"/>
      <c r="P8" s="41"/>
      <c r="Q8" s="41"/>
      <c r="R8" s="41"/>
      <c r="S8" s="41"/>
      <c r="T8" s="41"/>
    </row>
    <row r="9" spans="1:22" ht="37.5" customHeight="1" x14ac:dyDescent="0.2">
      <c r="A9" s="45" t="s">
        <v>165</v>
      </c>
      <c r="B9" s="45"/>
      <c r="C9" s="45"/>
      <c r="D9" s="45"/>
      <c r="E9" s="45"/>
      <c r="F9" s="45"/>
      <c r="G9" s="45"/>
      <c r="H9" s="45"/>
      <c r="I9" s="45"/>
      <c r="J9" s="45"/>
      <c r="K9" s="45"/>
      <c r="L9" s="45"/>
      <c r="M9" s="45"/>
      <c r="N9" s="45"/>
      <c r="O9" s="45"/>
      <c r="P9" s="45"/>
      <c r="Q9" s="45"/>
      <c r="R9" s="45"/>
      <c r="S9" s="45"/>
      <c r="T9" s="45"/>
      <c r="V9" s="3"/>
    </row>
    <row r="10" spans="1:22" ht="24" customHeight="1" x14ac:dyDescent="0.2">
      <c r="A10" s="40" t="s">
        <v>151</v>
      </c>
      <c r="B10" s="41"/>
      <c r="C10" s="41"/>
      <c r="D10" s="41"/>
      <c r="E10" s="41"/>
      <c r="F10" s="41"/>
      <c r="G10" s="41"/>
      <c r="H10" s="41"/>
      <c r="I10" s="41"/>
      <c r="J10" s="41"/>
      <c r="K10" s="41"/>
      <c r="L10" s="41"/>
      <c r="M10" s="41"/>
      <c r="N10" s="41"/>
      <c r="O10" s="41"/>
      <c r="P10" s="41"/>
      <c r="Q10" s="41"/>
      <c r="R10" s="41"/>
      <c r="S10" s="41"/>
      <c r="T10" s="41"/>
    </row>
    <row r="11" spans="1:22" ht="21" customHeight="1" x14ac:dyDescent="0.2">
      <c r="A11" s="45" t="s">
        <v>199</v>
      </c>
      <c r="B11" s="45"/>
      <c r="C11" s="45"/>
      <c r="D11" s="45"/>
      <c r="E11" s="45"/>
      <c r="F11" s="45"/>
      <c r="G11" s="45"/>
      <c r="H11" s="45"/>
      <c r="I11" s="45"/>
      <c r="J11" s="45"/>
      <c r="K11" s="45"/>
      <c r="L11" s="45"/>
      <c r="M11" s="45"/>
      <c r="N11" s="45"/>
      <c r="O11" s="45"/>
      <c r="P11" s="45"/>
      <c r="Q11" s="45"/>
      <c r="R11" s="45"/>
      <c r="S11" s="45"/>
      <c r="T11" s="45"/>
    </row>
    <row r="12" spans="1:22" ht="24" customHeight="1" x14ac:dyDescent="0.2">
      <c r="A12" s="40" t="s">
        <v>32</v>
      </c>
      <c r="B12" s="41"/>
      <c r="C12" s="41"/>
      <c r="D12" s="41"/>
      <c r="E12" s="41"/>
      <c r="F12" s="41"/>
      <c r="G12" s="41"/>
      <c r="H12" s="41"/>
      <c r="I12" s="41"/>
      <c r="J12" s="41"/>
      <c r="K12" s="41"/>
      <c r="L12" s="41"/>
      <c r="M12" s="41"/>
      <c r="N12" s="41"/>
      <c r="O12" s="41"/>
      <c r="P12" s="41"/>
      <c r="Q12" s="41"/>
      <c r="R12" s="41"/>
      <c r="S12" s="41"/>
      <c r="T12" s="41"/>
    </row>
    <row r="13" spans="1:22" ht="21" customHeight="1" x14ac:dyDescent="0.2">
      <c r="A13" s="105" t="s">
        <v>203</v>
      </c>
      <c r="B13" s="106"/>
      <c r="C13" s="106"/>
      <c r="D13" s="106"/>
      <c r="E13" s="106"/>
      <c r="F13" s="106"/>
      <c r="G13" s="106"/>
      <c r="H13" s="106"/>
      <c r="I13" s="106"/>
      <c r="J13" s="106"/>
      <c r="K13" s="106"/>
      <c r="L13" s="106"/>
      <c r="M13" s="106"/>
      <c r="N13" s="106"/>
      <c r="O13" s="106"/>
      <c r="P13" s="106"/>
      <c r="Q13" s="15"/>
      <c r="R13" s="21"/>
      <c r="S13" s="15"/>
      <c r="T13" s="18"/>
    </row>
    <row r="14" spans="1:22" s="3" customFormat="1" ht="22.5" customHeight="1" x14ac:dyDescent="0.2">
      <c r="A14" s="49" t="s">
        <v>15</v>
      </c>
      <c r="B14" s="47" t="s">
        <v>21</v>
      </c>
      <c r="C14" s="32" t="s">
        <v>17</v>
      </c>
      <c r="D14" s="33"/>
      <c r="E14" s="29" t="s">
        <v>1</v>
      </c>
      <c r="F14" s="29" t="s">
        <v>2</v>
      </c>
      <c r="G14" s="29" t="s">
        <v>3</v>
      </c>
      <c r="H14" s="29" t="s">
        <v>4</v>
      </c>
      <c r="I14" s="29" t="s">
        <v>5</v>
      </c>
      <c r="J14" s="29" t="s">
        <v>6</v>
      </c>
      <c r="K14" s="29" t="s">
        <v>7</v>
      </c>
      <c r="L14" s="29" t="s">
        <v>8</v>
      </c>
      <c r="M14" s="29" t="s">
        <v>9</v>
      </c>
      <c r="N14" s="29" t="s">
        <v>10</v>
      </c>
      <c r="O14" s="29" t="s">
        <v>11</v>
      </c>
      <c r="P14" s="29" t="s">
        <v>12</v>
      </c>
      <c r="Q14" s="32" t="s">
        <v>22</v>
      </c>
      <c r="R14" s="33"/>
      <c r="S14" s="36" t="s">
        <v>14</v>
      </c>
      <c r="T14" s="36" t="s">
        <v>0</v>
      </c>
    </row>
    <row r="15" spans="1:22" s="3" customFormat="1" ht="22.5" customHeight="1" x14ac:dyDescent="0.2">
      <c r="A15" s="50"/>
      <c r="B15" s="48"/>
      <c r="C15" s="34"/>
      <c r="D15" s="35"/>
      <c r="E15" s="29"/>
      <c r="F15" s="29"/>
      <c r="G15" s="29"/>
      <c r="H15" s="29"/>
      <c r="I15" s="29"/>
      <c r="J15" s="29"/>
      <c r="K15" s="29"/>
      <c r="L15" s="29"/>
      <c r="M15" s="29"/>
      <c r="N15" s="29"/>
      <c r="O15" s="29"/>
      <c r="P15" s="29"/>
      <c r="Q15" s="34"/>
      <c r="R15" s="35"/>
      <c r="S15" s="37"/>
      <c r="T15" s="37"/>
    </row>
    <row r="16" spans="1:22" s="1" customFormat="1" ht="28.35" customHeight="1" x14ac:dyDescent="0.2">
      <c r="A16" s="50"/>
      <c r="B16" s="48"/>
      <c r="C16" s="34"/>
      <c r="D16" s="35"/>
      <c r="E16" s="30" t="s">
        <v>166</v>
      </c>
      <c r="F16" s="31"/>
      <c r="G16" s="31"/>
      <c r="H16" s="31"/>
      <c r="I16" s="31"/>
      <c r="J16" s="31"/>
      <c r="K16" s="31"/>
      <c r="L16" s="31"/>
      <c r="M16" s="31"/>
      <c r="N16" s="31"/>
      <c r="O16" s="31"/>
      <c r="P16" s="31"/>
      <c r="Q16" s="34"/>
      <c r="R16" s="35"/>
      <c r="S16" s="37"/>
      <c r="T16" s="37"/>
    </row>
    <row r="17" spans="1:20" s="7" customFormat="1" ht="75.75" customHeight="1" x14ac:dyDescent="0.2">
      <c r="A17" s="96" t="s">
        <v>16</v>
      </c>
      <c r="B17" s="46" t="s">
        <v>34</v>
      </c>
      <c r="C17" s="26" t="s">
        <v>96</v>
      </c>
      <c r="D17" s="11" t="s">
        <v>25</v>
      </c>
      <c r="E17" s="9"/>
      <c r="F17" s="9"/>
      <c r="G17" s="9"/>
      <c r="H17" s="9">
        <v>1</v>
      </c>
      <c r="I17" s="9"/>
      <c r="J17" s="9"/>
      <c r="K17" s="9"/>
      <c r="L17" s="9">
        <v>1</v>
      </c>
      <c r="M17" s="9"/>
      <c r="N17" s="9"/>
      <c r="O17" s="9"/>
      <c r="P17" s="9">
        <v>1</v>
      </c>
      <c r="Q17" s="25">
        <f>IFERROR(IF(COUNT(E17:P17)&lt;1,0,IF(COUNT(E18:P18)&gt;=COUNT(E17:P17),1,(COUNT(E18:P18)/COUNT(E17:P17)))),0)</f>
        <v>0</v>
      </c>
      <c r="R17" s="51">
        <f>AVERAGE(Q17:Q48)</f>
        <v>0</v>
      </c>
      <c r="S17" s="26" t="s">
        <v>193</v>
      </c>
      <c r="T17" s="27"/>
    </row>
    <row r="18" spans="1:20" s="7" customFormat="1" ht="75.75" customHeight="1" x14ac:dyDescent="0.2">
      <c r="A18" s="97"/>
      <c r="B18" s="46"/>
      <c r="C18" s="26"/>
      <c r="D18" s="8" t="s">
        <v>26</v>
      </c>
      <c r="E18" s="9"/>
      <c r="F18" s="9"/>
      <c r="G18" s="9"/>
      <c r="H18" s="9"/>
      <c r="I18" s="9"/>
      <c r="J18" s="9"/>
      <c r="K18" s="9"/>
      <c r="L18" s="9"/>
      <c r="M18" s="9"/>
      <c r="N18" s="9"/>
      <c r="O18" s="9"/>
      <c r="P18" s="9"/>
      <c r="Q18" s="25"/>
      <c r="R18" s="51"/>
      <c r="S18" s="26"/>
      <c r="T18" s="27"/>
    </row>
    <row r="19" spans="1:20" s="7" customFormat="1" ht="72" customHeight="1" x14ac:dyDescent="0.2">
      <c r="A19" s="97"/>
      <c r="B19" s="46" t="s">
        <v>35</v>
      </c>
      <c r="C19" s="26" t="s">
        <v>167</v>
      </c>
      <c r="D19" s="11" t="s">
        <v>25</v>
      </c>
      <c r="E19" s="9"/>
      <c r="F19" s="9"/>
      <c r="G19" s="9"/>
      <c r="H19" s="9"/>
      <c r="I19" s="9"/>
      <c r="J19" s="9">
        <v>1</v>
      </c>
      <c r="K19" s="9"/>
      <c r="L19" s="9"/>
      <c r="M19" s="9"/>
      <c r="N19" s="9"/>
      <c r="O19" s="9"/>
      <c r="P19" s="9"/>
      <c r="Q19" s="25">
        <f>IFERROR(IF(COUNT(E19:P19)&lt;1,0,IF(COUNT(E20:P20)&gt;=COUNT(E19:P19),1,(COUNT(E20:P20)/COUNT(E19:P19)))),0)</f>
        <v>0</v>
      </c>
      <c r="R19" s="51"/>
      <c r="S19" s="26" t="s">
        <v>194</v>
      </c>
      <c r="T19" s="27"/>
    </row>
    <row r="20" spans="1:20" s="7" customFormat="1" ht="70.5" customHeight="1" x14ac:dyDescent="0.2">
      <c r="A20" s="97"/>
      <c r="B20" s="46"/>
      <c r="C20" s="26"/>
      <c r="D20" s="8" t="s">
        <v>26</v>
      </c>
      <c r="E20" s="9"/>
      <c r="F20" s="9"/>
      <c r="G20" s="9"/>
      <c r="H20" s="24"/>
      <c r="I20" s="9"/>
      <c r="J20" s="9"/>
      <c r="K20" s="9"/>
      <c r="L20" s="9"/>
      <c r="M20" s="9"/>
      <c r="N20" s="9"/>
      <c r="O20" s="9"/>
      <c r="P20" s="9"/>
      <c r="Q20" s="25"/>
      <c r="R20" s="51"/>
      <c r="S20" s="26"/>
      <c r="T20" s="27"/>
    </row>
    <row r="21" spans="1:20" s="7" customFormat="1" ht="37.5" customHeight="1" x14ac:dyDescent="0.2">
      <c r="A21" s="97"/>
      <c r="B21" s="46" t="s">
        <v>36</v>
      </c>
      <c r="C21" s="26" t="s">
        <v>97</v>
      </c>
      <c r="D21" s="11" t="s">
        <v>25</v>
      </c>
      <c r="E21" s="9"/>
      <c r="F21" s="9"/>
      <c r="G21" s="9"/>
      <c r="H21" s="9">
        <v>1</v>
      </c>
      <c r="I21" s="9"/>
      <c r="J21" s="9"/>
      <c r="K21" s="9"/>
      <c r="L21" s="9">
        <v>1</v>
      </c>
      <c r="M21" s="9"/>
      <c r="N21" s="9"/>
      <c r="O21" s="9">
        <v>1</v>
      </c>
      <c r="P21" s="9"/>
      <c r="Q21" s="25">
        <f>IFERROR(IF(COUNT(E21:P21)&lt;1,0,IF(COUNT(E22:P22)&gt;=COUNT(E21:P21),1,(COUNT(E22:P22)/COUNT(E21:P21)))),0)</f>
        <v>0</v>
      </c>
      <c r="R21" s="51"/>
      <c r="S21" s="26" t="s">
        <v>98</v>
      </c>
      <c r="T21" s="27"/>
    </row>
    <row r="22" spans="1:20" s="7" customFormat="1" ht="37.5" customHeight="1" x14ac:dyDescent="0.2">
      <c r="A22" s="97"/>
      <c r="B22" s="46"/>
      <c r="C22" s="26"/>
      <c r="D22" s="8" t="s">
        <v>26</v>
      </c>
      <c r="E22" s="24"/>
      <c r="F22" s="24"/>
      <c r="G22" s="24"/>
      <c r="H22" s="24"/>
      <c r="I22" s="24"/>
      <c r="J22" s="24"/>
      <c r="K22" s="9"/>
      <c r="L22" s="9"/>
      <c r="M22" s="9"/>
      <c r="N22" s="9"/>
      <c r="O22" s="9"/>
      <c r="P22" s="9"/>
      <c r="Q22" s="25"/>
      <c r="R22" s="51"/>
      <c r="S22" s="26"/>
      <c r="T22" s="27"/>
    </row>
    <row r="23" spans="1:20" s="7" customFormat="1" ht="42.75" customHeight="1" x14ac:dyDescent="0.2">
      <c r="A23" s="97"/>
      <c r="B23" s="46" t="s">
        <v>99</v>
      </c>
      <c r="C23" s="26" t="s">
        <v>168</v>
      </c>
      <c r="D23" s="11" t="s">
        <v>25</v>
      </c>
      <c r="E23" s="9"/>
      <c r="F23" s="9">
        <v>1</v>
      </c>
      <c r="G23" s="9"/>
      <c r="H23" s="9"/>
      <c r="I23" s="9"/>
      <c r="J23" s="9"/>
      <c r="K23" s="9"/>
      <c r="L23" s="9"/>
      <c r="M23" s="9"/>
      <c r="N23" s="9"/>
      <c r="O23" s="9"/>
      <c r="P23" s="9">
        <v>1</v>
      </c>
      <c r="Q23" s="25">
        <f>IFERROR(IF(COUNT(E23:P23)&lt;1,0,IF(COUNT(E24:P24)&gt;=COUNT(E23:P23),1,(COUNT(E24:P24)/COUNT(E23:P23)))),0)</f>
        <v>0</v>
      </c>
      <c r="R23" s="51"/>
      <c r="S23" s="26" t="s">
        <v>195</v>
      </c>
      <c r="T23" s="27"/>
    </row>
    <row r="24" spans="1:20" s="7" customFormat="1" ht="57.75" customHeight="1" x14ac:dyDescent="0.2">
      <c r="A24" s="97"/>
      <c r="B24" s="46"/>
      <c r="C24" s="26"/>
      <c r="D24" s="8" t="s">
        <v>26</v>
      </c>
      <c r="E24" s="9"/>
      <c r="F24" s="9"/>
      <c r="G24" s="9"/>
      <c r="H24" s="9"/>
      <c r="I24" s="9"/>
      <c r="J24" s="9"/>
      <c r="K24" s="9"/>
      <c r="L24" s="9"/>
      <c r="M24" s="9"/>
      <c r="N24" s="9"/>
      <c r="O24" s="9"/>
      <c r="P24" s="9"/>
      <c r="Q24" s="25"/>
      <c r="R24" s="51"/>
      <c r="S24" s="26"/>
      <c r="T24" s="27"/>
    </row>
    <row r="25" spans="1:20" s="7" customFormat="1" ht="38.25" customHeight="1" x14ac:dyDescent="0.2">
      <c r="A25" s="97"/>
      <c r="B25" s="46" t="s">
        <v>37</v>
      </c>
      <c r="C25" s="26" t="s">
        <v>169</v>
      </c>
      <c r="D25" s="11" t="s">
        <v>25</v>
      </c>
      <c r="E25" s="9">
        <v>1</v>
      </c>
      <c r="F25" s="9">
        <v>1</v>
      </c>
      <c r="G25" s="9">
        <v>1</v>
      </c>
      <c r="H25" s="9">
        <v>1</v>
      </c>
      <c r="I25" s="9">
        <v>1</v>
      </c>
      <c r="J25" s="9">
        <v>1</v>
      </c>
      <c r="K25" s="9">
        <v>1</v>
      </c>
      <c r="L25" s="9">
        <v>1</v>
      </c>
      <c r="M25" s="9">
        <v>1</v>
      </c>
      <c r="N25" s="9">
        <v>1</v>
      </c>
      <c r="O25" s="9">
        <v>1</v>
      </c>
      <c r="P25" s="9">
        <v>1</v>
      </c>
      <c r="Q25" s="25">
        <f>IFERROR(IF(COUNT(E25:P25)&lt;1,0,IF(COUNT(E26:P26)&gt;=COUNT(E25:P25),1,(COUNT(E26:P26)/COUNT(E25:P25)))),0)</f>
        <v>0</v>
      </c>
      <c r="R25" s="51"/>
      <c r="S25" s="26" t="s">
        <v>100</v>
      </c>
      <c r="T25" s="27" t="s">
        <v>94</v>
      </c>
    </row>
    <row r="26" spans="1:20" s="7" customFormat="1" ht="38.25" customHeight="1" x14ac:dyDescent="0.2">
      <c r="A26" s="97"/>
      <c r="B26" s="46"/>
      <c r="C26" s="26"/>
      <c r="D26" s="8" t="s">
        <v>26</v>
      </c>
      <c r="E26" s="9"/>
      <c r="F26" s="9"/>
      <c r="G26" s="9"/>
      <c r="H26" s="9"/>
      <c r="I26" s="9"/>
      <c r="J26" s="9"/>
      <c r="K26" s="9"/>
      <c r="L26" s="9"/>
      <c r="M26" s="9"/>
      <c r="N26" s="9"/>
      <c r="O26" s="9"/>
      <c r="P26" s="9"/>
      <c r="Q26" s="25"/>
      <c r="R26" s="51"/>
      <c r="S26" s="26"/>
      <c r="T26" s="27"/>
    </row>
    <row r="27" spans="1:20" s="7" customFormat="1" ht="54" customHeight="1" x14ac:dyDescent="0.2">
      <c r="A27" s="97"/>
      <c r="B27" s="46" t="s">
        <v>101</v>
      </c>
      <c r="C27" s="26" t="s">
        <v>170</v>
      </c>
      <c r="D27" s="11" t="s">
        <v>25</v>
      </c>
      <c r="E27" s="9"/>
      <c r="F27" s="9"/>
      <c r="G27" s="9"/>
      <c r="H27" s="9"/>
      <c r="I27" s="9"/>
      <c r="J27" s="9">
        <v>1</v>
      </c>
      <c r="K27" s="9"/>
      <c r="L27" s="9"/>
      <c r="M27" s="9"/>
      <c r="N27" s="9"/>
      <c r="O27" s="9"/>
      <c r="P27" s="9"/>
      <c r="Q27" s="25">
        <f>IFERROR(IF(COUNT(E27:P27)&lt;1,0,IF(COUNT(E28:P28)&gt;=COUNT(E27:P27),1,(COUNT(E28:P28)/COUNT(E27:P27)))),0)</f>
        <v>0</v>
      </c>
      <c r="R27" s="51"/>
      <c r="S27" s="26" t="s">
        <v>196</v>
      </c>
      <c r="T27" s="27"/>
    </row>
    <row r="28" spans="1:20" s="7" customFormat="1" ht="54" customHeight="1" x14ac:dyDescent="0.2">
      <c r="A28" s="97"/>
      <c r="B28" s="46"/>
      <c r="C28" s="26"/>
      <c r="D28" s="8" t="s">
        <v>26</v>
      </c>
      <c r="E28" s="9"/>
      <c r="F28" s="9"/>
      <c r="G28" s="9"/>
      <c r="H28" s="9"/>
      <c r="I28" s="9"/>
      <c r="J28" s="9"/>
      <c r="K28" s="9"/>
      <c r="L28" s="9"/>
      <c r="M28" s="9"/>
      <c r="N28" s="9"/>
      <c r="O28" s="9"/>
      <c r="P28" s="9"/>
      <c r="Q28" s="25"/>
      <c r="R28" s="51"/>
      <c r="S28" s="26"/>
      <c r="T28" s="27"/>
    </row>
    <row r="29" spans="1:20" s="7" customFormat="1" ht="58.5" customHeight="1" x14ac:dyDescent="0.2">
      <c r="A29" s="97"/>
      <c r="B29" s="46" t="s">
        <v>102</v>
      </c>
      <c r="C29" s="26" t="s">
        <v>171</v>
      </c>
      <c r="D29" s="11" t="s">
        <v>25</v>
      </c>
      <c r="E29" s="9"/>
      <c r="F29" s="9">
        <v>1</v>
      </c>
      <c r="G29" s="9"/>
      <c r="H29" s="9"/>
      <c r="I29" s="9"/>
      <c r="J29" s="9"/>
      <c r="K29" s="9"/>
      <c r="L29" s="9"/>
      <c r="M29" s="9"/>
      <c r="N29" s="9"/>
      <c r="O29" s="9"/>
      <c r="P29" s="9"/>
      <c r="Q29" s="25">
        <f>IFERROR(IF(COUNT(E29:P29)&lt;1,0,IF(COUNT(E30:P30)&gt;=COUNT(E29:P29),1,(COUNT(E30:P30)/COUNT(E29:P29)))),0)</f>
        <v>0</v>
      </c>
      <c r="R29" s="51"/>
      <c r="S29" s="26" t="s">
        <v>197</v>
      </c>
      <c r="T29" s="27"/>
    </row>
    <row r="30" spans="1:20" s="7" customFormat="1" ht="58.5" customHeight="1" x14ac:dyDescent="0.2">
      <c r="A30" s="97"/>
      <c r="B30" s="46"/>
      <c r="C30" s="26"/>
      <c r="D30" s="8" t="s">
        <v>26</v>
      </c>
      <c r="E30" s="9"/>
      <c r="F30" s="9"/>
      <c r="G30" s="9"/>
      <c r="H30" s="9"/>
      <c r="I30" s="9"/>
      <c r="J30" s="9"/>
      <c r="K30" s="9"/>
      <c r="L30" s="9"/>
      <c r="M30" s="9"/>
      <c r="N30" s="9"/>
      <c r="O30" s="9"/>
      <c r="P30" s="9"/>
      <c r="Q30" s="25"/>
      <c r="R30" s="51"/>
      <c r="S30" s="26"/>
      <c r="T30" s="27"/>
    </row>
    <row r="31" spans="1:20" s="7" customFormat="1" ht="66.75" customHeight="1" x14ac:dyDescent="0.2">
      <c r="A31" s="97"/>
      <c r="B31" s="46" t="s">
        <v>38</v>
      </c>
      <c r="C31" s="26" t="s">
        <v>47</v>
      </c>
      <c r="D31" s="11" t="s">
        <v>25</v>
      </c>
      <c r="E31" s="9">
        <v>1</v>
      </c>
      <c r="F31" s="9"/>
      <c r="G31" s="9"/>
      <c r="H31" s="9"/>
      <c r="I31" s="9"/>
      <c r="J31" s="9"/>
      <c r="K31" s="9"/>
      <c r="L31" s="9"/>
      <c r="M31" s="9"/>
      <c r="N31" s="9"/>
      <c r="O31" s="9"/>
      <c r="P31" s="9"/>
      <c r="Q31" s="25">
        <f>IFERROR(IF(COUNT(E31:P31)&lt;1,0,IF(COUNT(E32:P32)&gt;=COUNT(E31:P31),1,(COUNT(E32:P32)/COUNT(E31:P31)))),0)</f>
        <v>0</v>
      </c>
      <c r="R31" s="51"/>
      <c r="S31" s="26" t="s">
        <v>105</v>
      </c>
      <c r="T31" s="27"/>
    </row>
    <row r="32" spans="1:20" s="7" customFormat="1" ht="66.75" customHeight="1" x14ac:dyDescent="0.2">
      <c r="A32" s="97"/>
      <c r="B32" s="46"/>
      <c r="C32" s="26"/>
      <c r="D32" s="8" t="s">
        <v>26</v>
      </c>
      <c r="E32" s="9"/>
      <c r="F32" s="9"/>
      <c r="G32" s="9"/>
      <c r="H32" s="9"/>
      <c r="I32" s="9"/>
      <c r="J32" s="9"/>
      <c r="K32" s="9"/>
      <c r="L32" s="9"/>
      <c r="M32" s="9"/>
      <c r="N32" s="9"/>
      <c r="O32" s="9"/>
      <c r="P32" s="9"/>
      <c r="Q32" s="25"/>
      <c r="R32" s="51"/>
      <c r="S32" s="26"/>
      <c r="T32" s="27"/>
    </row>
    <row r="33" spans="1:20" s="7" customFormat="1" ht="58.5" customHeight="1" x14ac:dyDescent="0.2">
      <c r="A33" s="97"/>
      <c r="B33" s="46" t="s">
        <v>39</v>
      </c>
      <c r="C33" s="26" t="s">
        <v>103</v>
      </c>
      <c r="D33" s="11" t="s">
        <v>25</v>
      </c>
      <c r="E33" s="9">
        <v>1</v>
      </c>
      <c r="F33" s="9"/>
      <c r="G33" s="9"/>
      <c r="H33" s="9"/>
      <c r="I33" s="9"/>
      <c r="J33" s="9"/>
      <c r="K33" s="9"/>
      <c r="L33" s="9"/>
      <c r="M33" s="9"/>
      <c r="N33" s="9"/>
      <c r="O33" s="9"/>
      <c r="P33" s="9"/>
      <c r="Q33" s="25">
        <f>IFERROR(IF(COUNT(E33:P33)&lt;1,0,IF(COUNT(E34:P34)&gt;=COUNT(E33:P33),1,(COUNT(E34:P34)/COUNT(E33:P33)))),0)</f>
        <v>0</v>
      </c>
      <c r="R33" s="51"/>
      <c r="S33" s="26" t="s">
        <v>104</v>
      </c>
      <c r="T33" s="27"/>
    </row>
    <row r="34" spans="1:20" s="7" customFormat="1" ht="58.5" customHeight="1" x14ac:dyDescent="0.2">
      <c r="A34" s="97"/>
      <c r="B34" s="46"/>
      <c r="C34" s="26"/>
      <c r="D34" s="8" t="s">
        <v>26</v>
      </c>
      <c r="E34" s="9"/>
      <c r="F34" s="9"/>
      <c r="G34" s="9"/>
      <c r="H34" s="9"/>
      <c r="I34" s="9"/>
      <c r="J34" s="9"/>
      <c r="K34" s="9"/>
      <c r="L34" s="9"/>
      <c r="M34" s="9"/>
      <c r="N34" s="9"/>
      <c r="O34" s="9"/>
      <c r="P34" s="9"/>
      <c r="Q34" s="25"/>
      <c r="R34" s="51"/>
      <c r="S34" s="26"/>
      <c r="T34" s="27"/>
    </row>
    <row r="35" spans="1:20" s="7" customFormat="1" ht="57.75" customHeight="1" x14ac:dyDescent="0.2">
      <c r="A35" s="97"/>
      <c r="B35" s="46" t="s">
        <v>40</v>
      </c>
      <c r="C35" s="26" t="s">
        <v>172</v>
      </c>
      <c r="D35" s="11" t="s">
        <v>25</v>
      </c>
      <c r="E35" s="9"/>
      <c r="F35" s="9"/>
      <c r="G35" s="9"/>
      <c r="H35" s="9"/>
      <c r="I35" s="9"/>
      <c r="J35" s="9">
        <v>1</v>
      </c>
      <c r="K35" s="9"/>
      <c r="L35" s="9"/>
      <c r="M35" s="9"/>
      <c r="N35" s="9"/>
      <c r="O35" s="9"/>
      <c r="P35" s="9">
        <v>1</v>
      </c>
      <c r="Q35" s="25">
        <f>IFERROR(IF(COUNT(E35:P35)&lt;1,0,IF(COUNT(E36:P36)&gt;=COUNT(E35:P35),1,(COUNT(E36:P36)/COUNT(E35:P35)))),0)</f>
        <v>0</v>
      </c>
      <c r="R35" s="51"/>
      <c r="S35" s="26" t="s">
        <v>156</v>
      </c>
      <c r="T35" s="27"/>
    </row>
    <row r="36" spans="1:20" s="7" customFormat="1" ht="57.75" customHeight="1" x14ac:dyDescent="0.2">
      <c r="A36" s="97"/>
      <c r="B36" s="46"/>
      <c r="C36" s="26"/>
      <c r="D36" s="8" t="s">
        <v>26</v>
      </c>
      <c r="E36" s="9"/>
      <c r="F36" s="9"/>
      <c r="G36" s="9"/>
      <c r="H36" s="9"/>
      <c r="I36" s="9"/>
      <c r="J36" s="9"/>
      <c r="K36" s="9"/>
      <c r="L36" s="9"/>
      <c r="M36" s="9"/>
      <c r="N36" s="9"/>
      <c r="O36" s="9"/>
      <c r="P36" s="9"/>
      <c r="Q36" s="25"/>
      <c r="R36" s="51"/>
      <c r="S36" s="26"/>
      <c r="T36" s="27"/>
    </row>
    <row r="37" spans="1:20" s="7" customFormat="1" ht="57" customHeight="1" x14ac:dyDescent="0.2">
      <c r="A37" s="97"/>
      <c r="B37" s="46" t="s">
        <v>41</v>
      </c>
      <c r="C37" s="26" t="s">
        <v>157</v>
      </c>
      <c r="D37" s="11" t="s">
        <v>25</v>
      </c>
      <c r="E37" s="9"/>
      <c r="F37" s="9"/>
      <c r="G37" s="9"/>
      <c r="H37" s="9">
        <v>1</v>
      </c>
      <c r="I37" s="9"/>
      <c r="J37" s="9"/>
      <c r="K37" s="9"/>
      <c r="L37" s="9"/>
      <c r="M37" s="9"/>
      <c r="N37" s="9">
        <v>1</v>
      </c>
      <c r="O37" s="9"/>
      <c r="P37" s="9"/>
      <c r="Q37" s="25">
        <f>IFERROR(IF(COUNT(E37:P37)&lt;1,0,IF(COUNT(E38:P38)&gt;=COUNT(E37:P37),1,(COUNT(E38:P38)/COUNT(E37:P37)))),0)</f>
        <v>0</v>
      </c>
      <c r="R37" s="51"/>
      <c r="S37" s="26" t="s">
        <v>198</v>
      </c>
      <c r="T37" s="27"/>
    </row>
    <row r="38" spans="1:20" s="7" customFormat="1" ht="78" customHeight="1" x14ac:dyDescent="0.2">
      <c r="A38" s="97"/>
      <c r="B38" s="46"/>
      <c r="C38" s="26"/>
      <c r="D38" s="8" t="s">
        <v>26</v>
      </c>
      <c r="E38" s="9"/>
      <c r="F38" s="9"/>
      <c r="G38" s="9"/>
      <c r="H38" s="9"/>
      <c r="I38" s="9"/>
      <c r="J38" s="9"/>
      <c r="K38" s="9"/>
      <c r="L38" s="9"/>
      <c r="M38" s="9"/>
      <c r="N38" s="9"/>
      <c r="O38" s="9"/>
      <c r="P38" s="9"/>
      <c r="Q38" s="25"/>
      <c r="R38" s="51"/>
      <c r="S38" s="26"/>
      <c r="T38" s="27"/>
    </row>
    <row r="39" spans="1:20" s="7" customFormat="1" ht="36" customHeight="1" x14ac:dyDescent="0.2">
      <c r="A39" s="97"/>
      <c r="B39" s="46" t="s">
        <v>42</v>
      </c>
      <c r="C39" s="26" t="s">
        <v>144</v>
      </c>
      <c r="D39" s="11" t="s">
        <v>25</v>
      </c>
      <c r="E39" s="9"/>
      <c r="F39" s="9"/>
      <c r="G39" s="9"/>
      <c r="H39" s="9">
        <v>1</v>
      </c>
      <c r="I39" s="9"/>
      <c r="J39" s="9"/>
      <c r="K39" s="9"/>
      <c r="L39" s="9"/>
      <c r="M39" s="9"/>
      <c r="N39" s="9"/>
      <c r="O39" s="9">
        <v>1</v>
      </c>
      <c r="P39" s="9"/>
      <c r="Q39" s="25">
        <f>IFERROR(IF(COUNT(E39:P39)&lt;1,0,IF(COUNT(E40:P40)&gt;=COUNT(E39:P39),1,(COUNT(E40:P40)/COUNT(E39:P39)))),0)</f>
        <v>0</v>
      </c>
      <c r="R39" s="51"/>
      <c r="S39" s="26" t="s">
        <v>145</v>
      </c>
      <c r="T39" s="27"/>
    </row>
    <row r="40" spans="1:20" s="7" customFormat="1" ht="36" customHeight="1" x14ac:dyDescent="0.2">
      <c r="A40" s="97"/>
      <c r="B40" s="46"/>
      <c r="C40" s="26"/>
      <c r="D40" s="8" t="s">
        <v>26</v>
      </c>
      <c r="E40" s="9"/>
      <c r="F40" s="9"/>
      <c r="G40" s="9"/>
      <c r="H40" s="9"/>
      <c r="I40" s="9"/>
      <c r="J40" s="9"/>
      <c r="K40" s="9"/>
      <c r="L40" s="9"/>
      <c r="M40" s="9"/>
      <c r="N40" s="9"/>
      <c r="O40" s="9"/>
      <c r="P40" s="9"/>
      <c r="Q40" s="25"/>
      <c r="R40" s="51"/>
      <c r="S40" s="26"/>
      <c r="T40" s="27"/>
    </row>
    <row r="41" spans="1:20" s="7" customFormat="1" ht="55.5" customHeight="1" x14ac:dyDescent="0.2">
      <c r="A41" s="97"/>
      <c r="B41" s="46" t="s">
        <v>43</v>
      </c>
      <c r="C41" s="26" t="s">
        <v>147</v>
      </c>
      <c r="D41" s="11" t="s">
        <v>25</v>
      </c>
      <c r="E41" s="9"/>
      <c r="F41" s="9"/>
      <c r="G41" s="9"/>
      <c r="H41" s="9"/>
      <c r="I41" s="9"/>
      <c r="J41" s="9"/>
      <c r="K41" s="9"/>
      <c r="L41" s="9">
        <v>1</v>
      </c>
      <c r="M41" s="9"/>
      <c r="N41" s="9"/>
      <c r="O41" s="9"/>
      <c r="P41" s="9"/>
      <c r="Q41" s="25">
        <f>IFERROR(IF(COUNT(E41:P41)&lt;1,0,IF(COUNT(E42:P42)&gt;=COUNT(E41:P41),1,(COUNT(E42:P42)/COUNT(E41:P41)))),0)</f>
        <v>0</v>
      </c>
      <c r="R41" s="51"/>
      <c r="S41" s="26" t="s">
        <v>146</v>
      </c>
      <c r="T41" s="27"/>
    </row>
    <row r="42" spans="1:20" s="7" customFormat="1" ht="55.5" customHeight="1" x14ac:dyDescent="0.2">
      <c r="A42" s="97"/>
      <c r="B42" s="46"/>
      <c r="C42" s="26"/>
      <c r="D42" s="8" t="s">
        <v>26</v>
      </c>
      <c r="E42" s="9"/>
      <c r="F42" s="9"/>
      <c r="G42" s="9"/>
      <c r="H42" s="9"/>
      <c r="I42" s="9"/>
      <c r="J42" s="9"/>
      <c r="K42" s="9"/>
      <c r="L42" s="9"/>
      <c r="M42" s="9"/>
      <c r="N42" s="9"/>
      <c r="O42" s="9"/>
      <c r="P42" s="9"/>
      <c r="Q42" s="25"/>
      <c r="R42" s="51"/>
      <c r="S42" s="26"/>
      <c r="T42" s="27"/>
    </row>
    <row r="43" spans="1:20" s="7" customFormat="1" ht="75.75" customHeight="1" x14ac:dyDescent="0.2">
      <c r="A43" s="97"/>
      <c r="B43" s="46" t="s">
        <v>44</v>
      </c>
      <c r="C43" s="26" t="s">
        <v>173</v>
      </c>
      <c r="D43" s="11" t="s">
        <v>25</v>
      </c>
      <c r="E43" s="9"/>
      <c r="F43" s="9"/>
      <c r="G43" s="9"/>
      <c r="H43" s="9"/>
      <c r="I43" s="9">
        <v>1</v>
      </c>
      <c r="J43" s="9"/>
      <c r="K43" s="9"/>
      <c r="L43" s="9"/>
      <c r="M43" s="9"/>
      <c r="N43" s="9"/>
      <c r="O43" s="9"/>
      <c r="P43" s="9"/>
      <c r="Q43" s="25">
        <f>IFERROR(IF(COUNT(E43:P43)&lt;1,0,IF(COUNT(E44:P44)&gt;=COUNT(E43:P43),1,(COUNT(E44:P44)/COUNT(E43:P43)))),0)</f>
        <v>0</v>
      </c>
      <c r="R43" s="51"/>
      <c r="S43" s="26" t="s">
        <v>158</v>
      </c>
      <c r="T43" s="27"/>
    </row>
    <row r="44" spans="1:20" s="7" customFormat="1" ht="75.75" customHeight="1" x14ac:dyDescent="0.2">
      <c r="A44" s="97"/>
      <c r="B44" s="46"/>
      <c r="C44" s="26"/>
      <c r="D44" s="8" t="s">
        <v>26</v>
      </c>
      <c r="E44" s="9"/>
      <c r="F44" s="9"/>
      <c r="G44" s="9"/>
      <c r="H44" s="9"/>
      <c r="I44" s="9"/>
      <c r="J44" s="9"/>
      <c r="K44" s="9"/>
      <c r="L44" s="9"/>
      <c r="M44" s="9"/>
      <c r="N44" s="9"/>
      <c r="O44" s="9"/>
      <c r="P44" s="9"/>
      <c r="Q44" s="25"/>
      <c r="R44" s="51"/>
      <c r="S44" s="26"/>
      <c r="T44" s="27"/>
    </row>
    <row r="45" spans="1:20" s="7" customFormat="1" ht="58.5" customHeight="1" x14ac:dyDescent="0.2">
      <c r="A45" s="97"/>
      <c r="B45" s="46" t="s">
        <v>45</v>
      </c>
      <c r="C45" s="26" t="s">
        <v>159</v>
      </c>
      <c r="D45" s="11" t="s">
        <v>25</v>
      </c>
      <c r="E45" s="9"/>
      <c r="F45" s="9"/>
      <c r="G45" s="9">
        <v>1</v>
      </c>
      <c r="H45" s="9"/>
      <c r="I45" s="9"/>
      <c r="J45" s="9"/>
      <c r="K45" s="9"/>
      <c r="L45" s="9"/>
      <c r="M45" s="9"/>
      <c r="N45" s="9"/>
      <c r="O45" s="9"/>
      <c r="P45" s="9"/>
      <c r="Q45" s="25">
        <f>IFERROR(IF(COUNT(E45:P45)&lt;1,0,IF(COUNT(E46:P46)&gt;=COUNT(E45:P45),1,(COUNT(E46:P46)/COUNT(E45:P45)))),0)</f>
        <v>0</v>
      </c>
      <c r="R45" s="51"/>
      <c r="S45" s="26" t="s">
        <v>158</v>
      </c>
      <c r="T45" s="27"/>
    </row>
    <row r="46" spans="1:20" s="7" customFormat="1" ht="93.75" customHeight="1" x14ac:dyDescent="0.2">
      <c r="A46" s="97"/>
      <c r="B46" s="46"/>
      <c r="C46" s="26"/>
      <c r="D46" s="8" t="s">
        <v>26</v>
      </c>
      <c r="E46" s="9"/>
      <c r="F46" s="9"/>
      <c r="G46" s="9"/>
      <c r="H46" s="9"/>
      <c r="I46" s="9"/>
      <c r="J46" s="9"/>
      <c r="K46" s="9"/>
      <c r="L46" s="9"/>
      <c r="M46" s="9"/>
      <c r="N46" s="9"/>
      <c r="O46" s="9"/>
      <c r="P46" s="9"/>
      <c r="Q46" s="25"/>
      <c r="R46" s="51"/>
      <c r="S46" s="26"/>
      <c r="T46" s="27"/>
    </row>
    <row r="47" spans="1:20" s="7" customFormat="1" ht="48" customHeight="1" x14ac:dyDescent="0.2">
      <c r="A47" s="97"/>
      <c r="B47" s="46" t="s">
        <v>46</v>
      </c>
      <c r="C47" s="26" t="s">
        <v>160</v>
      </c>
      <c r="D47" s="11" t="s">
        <v>25</v>
      </c>
      <c r="E47" s="9"/>
      <c r="F47" s="9"/>
      <c r="G47" s="9"/>
      <c r="H47" s="9"/>
      <c r="I47" s="9"/>
      <c r="J47" s="9"/>
      <c r="K47" s="9"/>
      <c r="L47" s="9">
        <v>1</v>
      </c>
      <c r="M47" s="9"/>
      <c r="N47" s="9"/>
      <c r="O47" s="9"/>
      <c r="P47" s="9"/>
      <c r="Q47" s="25">
        <f>IFERROR(IF(COUNT(E47:P47)&lt;1,0,IF(COUNT(E48:P48)&gt;=COUNT(E47:P47),1,(COUNT(E48:P48)/COUNT(E47:P47)))),0)</f>
        <v>0</v>
      </c>
      <c r="R47" s="51"/>
      <c r="S47" s="26" t="s">
        <v>158</v>
      </c>
      <c r="T47" s="27"/>
    </row>
    <row r="48" spans="1:20" s="7" customFormat="1" ht="59.25" customHeight="1" x14ac:dyDescent="0.2">
      <c r="A48" s="98"/>
      <c r="B48" s="46"/>
      <c r="C48" s="26"/>
      <c r="D48" s="8" t="s">
        <v>26</v>
      </c>
      <c r="E48" s="9"/>
      <c r="F48" s="9"/>
      <c r="G48" s="9"/>
      <c r="H48" s="9"/>
      <c r="I48" s="9"/>
      <c r="J48" s="9"/>
      <c r="K48" s="9"/>
      <c r="L48" s="9"/>
      <c r="M48" s="9"/>
      <c r="N48" s="9"/>
      <c r="O48" s="9"/>
      <c r="P48" s="9"/>
      <c r="Q48" s="25"/>
      <c r="R48" s="51"/>
      <c r="S48" s="26"/>
      <c r="T48" s="27"/>
    </row>
    <row r="49" spans="1:20" s="7" customFormat="1" ht="45.75" customHeight="1" x14ac:dyDescent="0.2">
      <c r="A49" s="99" t="s">
        <v>18</v>
      </c>
      <c r="B49" s="39" t="s">
        <v>48</v>
      </c>
      <c r="C49" s="39" t="s">
        <v>174</v>
      </c>
      <c r="D49" s="11" t="s">
        <v>25</v>
      </c>
      <c r="E49" s="10"/>
      <c r="F49" s="9"/>
      <c r="G49" s="9"/>
      <c r="H49" s="9"/>
      <c r="I49" s="9">
        <v>1</v>
      </c>
      <c r="J49" s="9"/>
      <c r="K49" s="9"/>
      <c r="L49" s="9"/>
      <c r="M49" s="9"/>
      <c r="N49" s="9"/>
      <c r="O49" s="9"/>
      <c r="P49" s="9"/>
      <c r="Q49" s="25">
        <f>IFERROR(IF(COUNT(E49:P49)&lt;1,0,IF(COUNT(E50:P50)&gt;=COUNT(E49:P49),1,(COUNT(E50:P50)/COUNT(E49:P49)))),0)</f>
        <v>0</v>
      </c>
      <c r="R49" s="51">
        <f>AVERAGE(Q49:Q114)</f>
        <v>0</v>
      </c>
      <c r="S49" s="26" t="s">
        <v>86</v>
      </c>
      <c r="T49" s="27"/>
    </row>
    <row r="50" spans="1:20" s="7" customFormat="1" ht="60.75" customHeight="1" x14ac:dyDescent="0.2">
      <c r="A50" s="100"/>
      <c r="B50" s="39"/>
      <c r="C50" s="39"/>
      <c r="D50" s="8" t="s">
        <v>26</v>
      </c>
      <c r="E50" s="10"/>
      <c r="F50" s="9"/>
      <c r="G50" s="9"/>
      <c r="H50" s="9"/>
      <c r="I50" s="9"/>
      <c r="J50" s="9"/>
      <c r="K50" s="9"/>
      <c r="L50" s="9"/>
      <c r="M50" s="9"/>
      <c r="N50" s="9"/>
      <c r="O50" s="9"/>
      <c r="P50" s="9"/>
      <c r="Q50" s="25"/>
      <c r="R50" s="51"/>
      <c r="S50" s="26"/>
      <c r="T50" s="27"/>
    </row>
    <row r="51" spans="1:20" s="7" customFormat="1" ht="33" customHeight="1" x14ac:dyDescent="0.2">
      <c r="A51" s="100"/>
      <c r="B51" s="39" t="s">
        <v>49</v>
      </c>
      <c r="C51" s="39" t="s">
        <v>175</v>
      </c>
      <c r="D51" s="11" t="s">
        <v>25</v>
      </c>
      <c r="E51" s="10"/>
      <c r="F51" s="9"/>
      <c r="G51" s="9"/>
      <c r="H51" s="9">
        <v>1</v>
      </c>
      <c r="I51" s="9"/>
      <c r="J51" s="9"/>
      <c r="K51" s="9"/>
      <c r="L51" s="9">
        <v>1</v>
      </c>
      <c r="M51" s="9"/>
      <c r="N51" s="9"/>
      <c r="O51" s="9"/>
      <c r="P51" s="9">
        <v>1</v>
      </c>
      <c r="Q51" s="25">
        <f>IFERROR(IF(COUNT(E51:P51)&lt;1,0,IF(COUNT(E52:P52)&gt;=COUNT(E51:P51),1,(COUNT(E52:P52)/COUNT(E51:P51)))),0)</f>
        <v>0</v>
      </c>
      <c r="R51" s="51"/>
      <c r="S51" s="26" t="s">
        <v>106</v>
      </c>
      <c r="T51" s="27"/>
    </row>
    <row r="52" spans="1:20" s="7" customFormat="1" ht="33" customHeight="1" x14ac:dyDescent="0.2">
      <c r="A52" s="100"/>
      <c r="B52" s="39"/>
      <c r="C52" s="39"/>
      <c r="D52" s="8" t="s">
        <v>26</v>
      </c>
      <c r="E52" s="10"/>
      <c r="F52" s="9"/>
      <c r="G52" s="9"/>
      <c r="H52" s="9"/>
      <c r="I52" s="9"/>
      <c r="J52" s="9"/>
      <c r="K52" s="9"/>
      <c r="L52" s="9"/>
      <c r="M52" s="9"/>
      <c r="N52" s="9"/>
      <c r="O52" s="9"/>
      <c r="P52" s="9"/>
      <c r="Q52" s="25"/>
      <c r="R52" s="51"/>
      <c r="S52" s="26"/>
      <c r="T52" s="27"/>
    </row>
    <row r="53" spans="1:20" s="7" customFormat="1" ht="33" customHeight="1" x14ac:dyDescent="0.2">
      <c r="A53" s="100"/>
      <c r="B53" s="39" t="s">
        <v>50</v>
      </c>
      <c r="C53" s="92" t="s">
        <v>176</v>
      </c>
      <c r="D53" s="11" t="s">
        <v>25</v>
      </c>
      <c r="E53" s="10"/>
      <c r="F53" s="9">
        <v>1</v>
      </c>
      <c r="G53" s="9"/>
      <c r="H53" s="9"/>
      <c r="I53" s="9"/>
      <c r="J53" s="9"/>
      <c r="K53" s="9"/>
      <c r="L53" s="9"/>
      <c r="M53" s="9"/>
      <c r="N53" s="9"/>
      <c r="O53" s="9"/>
      <c r="P53" s="9"/>
      <c r="Q53" s="25">
        <f>IFERROR(IF(COUNT(E53:P53)&lt;1,0,IF(COUNT(E54:P54)&gt;=COUNT(E53:P53),1,(COUNT(E54:P54)/COUNT(E53:P53)))),0)</f>
        <v>0</v>
      </c>
      <c r="R53" s="51"/>
      <c r="S53" s="26" t="s">
        <v>107</v>
      </c>
      <c r="T53" s="27"/>
    </row>
    <row r="54" spans="1:20" s="7" customFormat="1" ht="33" customHeight="1" x14ac:dyDescent="0.2">
      <c r="A54" s="100"/>
      <c r="B54" s="39"/>
      <c r="C54" s="92"/>
      <c r="D54" s="8" t="s">
        <v>26</v>
      </c>
      <c r="E54" s="10"/>
      <c r="F54" s="9"/>
      <c r="G54" s="9"/>
      <c r="H54" s="9"/>
      <c r="I54" s="9"/>
      <c r="J54" s="9"/>
      <c r="K54" s="9"/>
      <c r="L54" s="9"/>
      <c r="M54" s="9"/>
      <c r="N54" s="9"/>
      <c r="O54" s="9"/>
      <c r="P54" s="9"/>
      <c r="Q54" s="25"/>
      <c r="R54" s="51"/>
      <c r="S54" s="26"/>
      <c r="T54" s="27"/>
    </row>
    <row r="55" spans="1:20" s="7" customFormat="1" ht="44.25" customHeight="1" x14ac:dyDescent="0.2">
      <c r="A55" s="100"/>
      <c r="B55" s="39" t="s">
        <v>51</v>
      </c>
      <c r="C55" s="39" t="s">
        <v>161</v>
      </c>
      <c r="D55" s="11" t="s">
        <v>25</v>
      </c>
      <c r="E55" s="10"/>
      <c r="F55" s="9">
        <v>1</v>
      </c>
      <c r="G55" s="9"/>
      <c r="H55" s="9"/>
      <c r="I55" s="9"/>
      <c r="J55" s="9"/>
      <c r="K55" s="9"/>
      <c r="L55" s="9"/>
      <c r="M55" s="9"/>
      <c r="N55" s="9"/>
      <c r="O55" s="9"/>
      <c r="P55" s="9"/>
      <c r="Q55" s="25">
        <f>IFERROR(IF(COUNT(E55:P55)&lt;1,0,IF(COUNT(E56:P56)&gt;=COUNT(E55:P55),1,(COUNT(E56:P56)/COUNT(E55:P55)))),0)</f>
        <v>0</v>
      </c>
      <c r="R55" s="51"/>
      <c r="S55" s="26" t="s">
        <v>87</v>
      </c>
      <c r="T55" s="27"/>
    </row>
    <row r="56" spans="1:20" s="7" customFormat="1" ht="87.75" customHeight="1" x14ac:dyDescent="0.2">
      <c r="A56" s="100"/>
      <c r="B56" s="39"/>
      <c r="C56" s="39"/>
      <c r="D56" s="8" t="s">
        <v>26</v>
      </c>
      <c r="E56" s="10"/>
      <c r="F56" s="9"/>
      <c r="G56" s="9"/>
      <c r="H56" s="9"/>
      <c r="I56" s="9"/>
      <c r="J56" s="9"/>
      <c r="K56" s="9"/>
      <c r="L56" s="9"/>
      <c r="M56" s="9"/>
      <c r="N56" s="9"/>
      <c r="O56" s="9"/>
      <c r="P56" s="9"/>
      <c r="Q56" s="25"/>
      <c r="R56" s="51"/>
      <c r="S56" s="26"/>
      <c r="T56" s="27"/>
    </row>
    <row r="57" spans="1:20" s="7" customFormat="1" ht="44.25" customHeight="1" x14ac:dyDescent="0.2">
      <c r="A57" s="100"/>
      <c r="B57" s="39" t="s">
        <v>52</v>
      </c>
      <c r="C57" s="39" t="s">
        <v>110</v>
      </c>
      <c r="D57" s="11" t="s">
        <v>25</v>
      </c>
      <c r="E57" s="10"/>
      <c r="F57" s="9"/>
      <c r="G57" s="9"/>
      <c r="H57" s="9">
        <v>1</v>
      </c>
      <c r="I57" s="9"/>
      <c r="J57" s="9"/>
      <c r="K57" s="9"/>
      <c r="L57" s="9"/>
      <c r="M57" s="9"/>
      <c r="N57" s="9"/>
      <c r="O57" s="9"/>
      <c r="P57" s="9"/>
      <c r="Q57" s="25">
        <f>IFERROR(IF(COUNT(E57:P57)&lt;1,0,IF(COUNT(E58:P58)&gt;=COUNT(E57:P57),1,(COUNT(E58:P58)/COUNT(E57:P57)))),0)</f>
        <v>0</v>
      </c>
      <c r="R57" s="51"/>
      <c r="S57" s="26" t="s">
        <v>108</v>
      </c>
      <c r="T57" s="27"/>
    </row>
    <row r="58" spans="1:20" s="7" customFormat="1" ht="58.5" customHeight="1" x14ac:dyDescent="0.2">
      <c r="A58" s="100"/>
      <c r="B58" s="39"/>
      <c r="C58" s="39"/>
      <c r="D58" s="8" t="s">
        <v>26</v>
      </c>
      <c r="E58" s="10"/>
      <c r="F58" s="9"/>
      <c r="G58" s="9"/>
      <c r="H58" s="9"/>
      <c r="I58" s="9"/>
      <c r="J58" s="9"/>
      <c r="K58" s="9"/>
      <c r="L58" s="9"/>
      <c r="M58" s="9"/>
      <c r="N58" s="9"/>
      <c r="O58" s="9"/>
      <c r="P58" s="9"/>
      <c r="Q58" s="25"/>
      <c r="R58" s="51"/>
      <c r="S58" s="26"/>
      <c r="T58" s="27"/>
    </row>
    <row r="59" spans="1:20" s="7" customFormat="1" ht="51" customHeight="1" x14ac:dyDescent="0.2">
      <c r="A59" s="100"/>
      <c r="B59" s="39" t="s">
        <v>53</v>
      </c>
      <c r="C59" s="39" t="s">
        <v>162</v>
      </c>
      <c r="D59" s="11" t="s">
        <v>25</v>
      </c>
      <c r="E59" s="10"/>
      <c r="F59" s="9"/>
      <c r="G59" s="9"/>
      <c r="H59" s="9"/>
      <c r="I59" s="9"/>
      <c r="J59" s="9">
        <v>1</v>
      </c>
      <c r="K59" s="9"/>
      <c r="L59" s="9"/>
      <c r="M59" s="9"/>
      <c r="N59" s="9"/>
      <c r="O59" s="9"/>
      <c r="P59" s="9"/>
      <c r="Q59" s="25">
        <f>IFERROR(IF(COUNT(E59:P59)&lt;1,0,IF(COUNT(E60:P60)&gt;=COUNT(E59:P59),1,(COUNT(E60:P60)/COUNT(E59:P59)))),0)</f>
        <v>0</v>
      </c>
      <c r="R59" s="51"/>
      <c r="S59" s="26" t="s">
        <v>109</v>
      </c>
      <c r="T59" s="27"/>
    </row>
    <row r="60" spans="1:20" s="7" customFormat="1" ht="117.75" customHeight="1" x14ac:dyDescent="0.2">
      <c r="A60" s="100"/>
      <c r="B60" s="39"/>
      <c r="C60" s="39"/>
      <c r="D60" s="8" t="s">
        <v>26</v>
      </c>
      <c r="E60" s="10"/>
      <c r="F60" s="9"/>
      <c r="G60" s="9"/>
      <c r="H60" s="9"/>
      <c r="I60" s="9"/>
      <c r="J60" s="9"/>
      <c r="K60" s="9"/>
      <c r="L60" s="9"/>
      <c r="M60" s="9"/>
      <c r="N60" s="9"/>
      <c r="O60" s="9"/>
      <c r="P60" s="9"/>
      <c r="Q60" s="25"/>
      <c r="R60" s="51"/>
      <c r="S60" s="26"/>
      <c r="T60" s="27"/>
    </row>
    <row r="61" spans="1:20" s="7" customFormat="1" ht="34.5" customHeight="1" x14ac:dyDescent="0.2">
      <c r="A61" s="100"/>
      <c r="B61" s="39" t="s">
        <v>111</v>
      </c>
      <c r="C61" s="39" t="s">
        <v>112</v>
      </c>
      <c r="D61" s="11" t="s">
        <v>25</v>
      </c>
      <c r="E61" s="10"/>
      <c r="F61" s="9"/>
      <c r="G61" s="9"/>
      <c r="H61" s="9"/>
      <c r="I61" s="9"/>
      <c r="J61" s="9">
        <v>1</v>
      </c>
      <c r="K61" s="9"/>
      <c r="L61" s="9"/>
      <c r="M61" s="9"/>
      <c r="N61" s="9"/>
      <c r="O61" s="9"/>
      <c r="P61" s="9">
        <v>1</v>
      </c>
      <c r="Q61" s="25">
        <f>IFERROR(IF(COUNT(E61:P61)&lt;1,0,IF(COUNT(E62:P62)&gt;=COUNT(E61:P61),1,(COUNT(E62:P62)/COUNT(E61:P61)))),0)</f>
        <v>0</v>
      </c>
      <c r="R61" s="51"/>
      <c r="S61" s="26" t="s">
        <v>113</v>
      </c>
      <c r="T61" s="27"/>
    </row>
    <row r="62" spans="1:20" s="7" customFormat="1" ht="34.5" customHeight="1" x14ac:dyDescent="0.2">
      <c r="A62" s="100"/>
      <c r="B62" s="39"/>
      <c r="C62" s="39"/>
      <c r="D62" s="8" t="s">
        <v>26</v>
      </c>
      <c r="E62" s="10"/>
      <c r="F62" s="9"/>
      <c r="G62" s="9"/>
      <c r="H62" s="9"/>
      <c r="I62" s="9"/>
      <c r="J62" s="9"/>
      <c r="K62" s="9"/>
      <c r="L62" s="9"/>
      <c r="M62" s="9"/>
      <c r="N62" s="9"/>
      <c r="O62" s="9"/>
      <c r="P62" s="9"/>
      <c r="Q62" s="25"/>
      <c r="R62" s="51"/>
      <c r="S62" s="26"/>
      <c r="T62" s="27"/>
    </row>
    <row r="63" spans="1:20" s="7" customFormat="1" ht="38.25" customHeight="1" x14ac:dyDescent="0.2">
      <c r="A63" s="100"/>
      <c r="B63" s="39" t="s">
        <v>54</v>
      </c>
      <c r="C63" s="39" t="s">
        <v>177</v>
      </c>
      <c r="D63" s="11" t="s">
        <v>25</v>
      </c>
      <c r="E63" s="10"/>
      <c r="F63" s="9"/>
      <c r="G63" s="9">
        <v>1</v>
      </c>
      <c r="H63" s="9"/>
      <c r="I63" s="9"/>
      <c r="J63" s="9">
        <v>1</v>
      </c>
      <c r="K63" s="9"/>
      <c r="L63" s="9"/>
      <c r="M63" s="9">
        <v>1</v>
      </c>
      <c r="N63" s="9"/>
      <c r="O63" s="9"/>
      <c r="P63" s="9">
        <v>1</v>
      </c>
      <c r="Q63" s="25">
        <f>IFERROR(IF(COUNT(E63:P63)&lt;1,0,IF(COUNT(E64:P64)&gt;=COUNT(E63:P63),1,(COUNT(E64:P64)/COUNT(E63:P63)))),0)</f>
        <v>0</v>
      </c>
      <c r="R63" s="51"/>
      <c r="S63" s="26" t="s">
        <v>114</v>
      </c>
      <c r="T63" s="27"/>
    </row>
    <row r="64" spans="1:20" s="7" customFormat="1" ht="38.25" customHeight="1" x14ac:dyDescent="0.2">
      <c r="A64" s="100"/>
      <c r="B64" s="39"/>
      <c r="C64" s="39"/>
      <c r="D64" s="8" t="s">
        <v>26</v>
      </c>
      <c r="E64" s="10"/>
      <c r="F64" s="9"/>
      <c r="G64" s="9"/>
      <c r="H64" s="9"/>
      <c r="I64" s="9"/>
      <c r="J64" s="9"/>
      <c r="K64" s="9"/>
      <c r="L64" s="9"/>
      <c r="M64" s="9"/>
      <c r="N64" s="9"/>
      <c r="O64" s="9"/>
      <c r="P64" s="9"/>
      <c r="Q64" s="25"/>
      <c r="R64" s="51"/>
      <c r="S64" s="26"/>
      <c r="T64" s="27"/>
    </row>
    <row r="65" spans="1:20" s="7" customFormat="1" ht="68.25" customHeight="1" x14ac:dyDescent="0.2">
      <c r="A65" s="100"/>
      <c r="B65" s="39" t="s">
        <v>55</v>
      </c>
      <c r="C65" s="39" t="s">
        <v>178</v>
      </c>
      <c r="D65" s="11" t="s">
        <v>25</v>
      </c>
      <c r="E65" s="10"/>
      <c r="F65" s="9">
        <v>1</v>
      </c>
      <c r="G65" s="9"/>
      <c r="H65" s="9"/>
      <c r="I65" s="9">
        <v>1</v>
      </c>
      <c r="J65" s="9"/>
      <c r="K65" s="9"/>
      <c r="L65" s="9">
        <v>1</v>
      </c>
      <c r="M65" s="9"/>
      <c r="N65" s="9"/>
      <c r="O65" s="9">
        <v>1</v>
      </c>
      <c r="P65" s="9"/>
      <c r="Q65" s="25">
        <f>IFERROR(IF(COUNT(E65:P65)&lt;1,0,IF(COUNT(E66:P66)&gt;=COUNT(E65:P65),1,(COUNT(E66:P66)/COUNT(E65:P65)))),0)</f>
        <v>0</v>
      </c>
      <c r="R65" s="51"/>
      <c r="S65" s="26" t="s">
        <v>115</v>
      </c>
      <c r="T65" s="27"/>
    </row>
    <row r="66" spans="1:20" s="7" customFormat="1" ht="207.75" customHeight="1" x14ac:dyDescent="0.2">
      <c r="A66" s="100"/>
      <c r="B66" s="39"/>
      <c r="C66" s="39"/>
      <c r="D66" s="8" t="s">
        <v>26</v>
      </c>
      <c r="E66" s="10"/>
      <c r="F66" s="9"/>
      <c r="G66" s="9"/>
      <c r="H66" s="9"/>
      <c r="I66" s="9"/>
      <c r="J66" s="9"/>
      <c r="K66" s="9"/>
      <c r="L66" s="9"/>
      <c r="M66" s="9"/>
      <c r="N66" s="9"/>
      <c r="O66" s="9"/>
      <c r="P66" s="9"/>
      <c r="Q66" s="25"/>
      <c r="R66" s="51"/>
      <c r="S66" s="26"/>
      <c r="T66" s="27"/>
    </row>
    <row r="67" spans="1:20" s="7" customFormat="1" ht="71.25" customHeight="1" x14ac:dyDescent="0.2">
      <c r="A67" s="100"/>
      <c r="B67" s="39" t="s">
        <v>116</v>
      </c>
      <c r="C67" s="39" t="s">
        <v>117</v>
      </c>
      <c r="D67" s="11" t="s">
        <v>25</v>
      </c>
      <c r="E67" s="10"/>
      <c r="F67" s="9">
        <v>1</v>
      </c>
      <c r="G67" s="9"/>
      <c r="H67" s="9"/>
      <c r="I67" s="9">
        <v>1</v>
      </c>
      <c r="J67" s="9"/>
      <c r="K67" s="9"/>
      <c r="L67" s="9">
        <v>1</v>
      </c>
      <c r="M67" s="9"/>
      <c r="N67" s="9"/>
      <c r="O67" s="9">
        <v>1</v>
      </c>
      <c r="P67" s="9"/>
      <c r="Q67" s="25">
        <f>IFERROR(IF(COUNT(E67:P67)&lt;1,0,IF(COUNT(E68:P68)&gt;=COUNT(E67:P67),1,(COUNT(E68:P68)/COUNT(E67:P67)))),0)</f>
        <v>0</v>
      </c>
      <c r="R67" s="51"/>
      <c r="S67" s="26" t="s">
        <v>118</v>
      </c>
      <c r="T67" s="27"/>
    </row>
    <row r="68" spans="1:20" s="7" customFormat="1" ht="71.25" customHeight="1" x14ac:dyDescent="0.2">
      <c r="A68" s="100"/>
      <c r="B68" s="39"/>
      <c r="C68" s="39"/>
      <c r="D68" s="8" t="s">
        <v>26</v>
      </c>
      <c r="E68" s="10"/>
      <c r="F68" s="9"/>
      <c r="G68" s="9"/>
      <c r="H68" s="9"/>
      <c r="I68" s="9"/>
      <c r="J68" s="9"/>
      <c r="K68" s="9"/>
      <c r="L68" s="9"/>
      <c r="M68" s="9"/>
      <c r="N68" s="9"/>
      <c r="O68" s="9"/>
      <c r="P68" s="9"/>
      <c r="Q68" s="25"/>
      <c r="R68" s="51"/>
      <c r="S68" s="26"/>
      <c r="T68" s="27"/>
    </row>
    <row r="69" spans="1:20" s="7" customFormat="1" ht="36" customHeight="1" x14ac:dyDescent="0.2">
      <c r="A69" s="100"/>
      <c r="B69" s="39" t="s">
        <v>56</v>
      </c>
      <c r="C69" s="39" t="s">
        <v>120</v>
      </c>
      <c r="D69" s="11" t="s">
        <v>25</v>
      </c>
      <c r="E69" s="10">
        <v>1</v>
      </c>
      <c r="F69" s="9">
        <v>1</v>
      </c>
      <c r="G69" s="9">
        <v>1</v>
      </c>
      <c r="H69" s="9">
        <v>1</v>
      </c>
      <c r="I69" s="9">
        <v>1</v>
      </c>
      <c r="J69" s="9">
        <v>1</v>
      </c>
      <c r="K69" s="9">
        <v>1</v>
      </c>
      <c r="L69" s="9">
        <v>1</v>
      </c>
      <c r="M69" s="9">
        <v>1</v>
      </c>
      <c r="N69" s="9">
        <v>1</v>
      </c>
      <c r="O69" s="9">
        <v>1</v>
      </c>
      <c r="P69" s="9">
        <v>1</v>
      </c>
      <c r="Q69" s="25">
        <f>IFERROR(IF(COUNT(E69:P69)&lt;1,0,IF(COUNT(E70:P70)&gt;=COUNT(E69:P69),1,(COUNT(E70:P70)/COUNT(E69:P69)))),0)</f>
        <v>0</v>
      </c>
      <c r="R69" s="51"/>
      <c r="S69" s="26" t="s">
        <v>122</v>
      </c>
      <c r="T69" s="27"/>
    </row>
    <row r="70" spans="1:20" s="7" customFormat="1" ht="36" customHeight="1" x14ac:dyDescent="0.2">
      <c r="A70" s="100"/>
      <c r="B70" s="39"/>
      <c r="C70" s="39"/>
      <c r="D70" s="8" t="s">
        <v>26</v>
      </c>
      <c r="E70" s="10"/>
      <c r="F70" s="9"/>
      <c r="G70" s="9"/>
      <c r="H70" s="9"/>
      <c r="I70" s="9"/>
      <c r="J70" s="9"/>
      <c r="K70" s="9"/>
      <c r="L70" s="9"/>
      <c r="M70" s="9"/>
      <c r="N70" s="9"/>
      <c r="O70" s="9"/>
      <c r="P70" s="9"/>
      <c r="Q70" s="25"/>
      <c r="R70" s="51"/>
      <c r="S70" s="26"/>
      <c r="T70" s="27"/>
    </row>
    <row r="71" spans="1:20" s="7" customFormat="1" ht="39.75" customHeight="1" x14ac:dyDescent="0.2">
      <c r="A71" s="100"/>
      <c r="B71" s="39" t="s">
        <v>57</v>
      </c>
      <c r="C71" s="39" t="s">
        <v>119</v>
      </c>
      <c r="D71" s="11" t="s">
        <v>25</v>
      </c>
      <c r="E71" s="10">
        <v>1</v>
      </c>
      <c r="F71" s="9">
        <v>1</v>
      </c>
      <c r="G71" s="9">
        <v>1</v>
      </c>
      <c r="H71" s="9">
        <v>1</v>
      </c>
      <c r="I71" s="9">
        <v>1</v>
      </c>
      <c r="J71" s="9">
        <v>1</v>
      </c>
      <c r="K71" s="9">
        <v>1</v>
      </c>
      <c r="L71" s="9">
        <v>1</v>
      </c>
      <c r="M71" s="9">
        <v>1</v>
      </c>
      <c r="N71" s="9">
        <v>1</v>
      </c>
      <c r="O71" s="9">
        <v>1</v>
      </c>
      <c r="P71" s="9">
        <v>1</v>
      </c>
      <c r="Q71" s="25">
        <f>IFERROR(IF(COUNT(E71:P71)&lt;1,0,IF(COUNT(E72:P72)&gt;=COUNT(E71:P71),1,(COUNT(E72:P72)/COUNT(E71:P71)))),0)</f>
        <v>0</v>
      </c>
      <c r="R71" s="51"/>
      <c r="S71" s="26" t="s">
        <v>121</v>
      </c>
      <c r="T71" s="27"/>
    </row>
    <row r="72" spans="1:20" s="7" customFormat="1" ht="39.75" customHeight="1" x14ac:dyDescent="0.2">
      <c r="A72" s="100"/>
      <c r="B72" s="39"/>
      <c r="C72" s="39"/>
      <c r="D72" s="8" t="s">
        <v>26</v>
      </c>
      <c r="E72" s="10"/>
      <c r="F72" s="9"/>
      <c r="G72" s="9"/>
      <c r="H72" s="9"/>
      <c r="I72" s="9"/>
      <c r="J72" s="9"/>
      <c r="K72" s="9"/>
      <c r="L72" s="9"/>
      <c r="M72" s="9"/>
      <c r="N72" s="9"/>
      <c r="O72" s="9"/>
      <c r="P72" s="9"/>
      <c r="Q72" s="25"/>
      <c r="R72" s="51"/>
      <c r="S72" s="26"/>
      <c r="T72" s="27"/>
    </row>
    <row r="73" spans="1:20" s="7" customFormat="1" ht="33" customHeight="1" x14ac:dyDescent="0.2">
      <c r="A73" s="100"/>
      <c r="B73" s="39" t="s">
        <v>58</v>
      </c>
      <c r="C73" s="39" t="s">
        <v>179</v>
      </c>
      <c r="D73" s="11" t="s">
        <v>25</v>
      </c>
      <c r="E73" s="10"/>
      <c r="F73" s="9"/>
      <c r="G73" s="9"/>
      <c r="H73" s="9"/>
      <c r="I73" s="9"/>
      <c r="J73" s="9"/>
      <c r="K73" s="9"/>
      <c r="L73" s="9"/>
      <c r="M73" s="9"/>
      <c r="N73" s="9"/>
      <c r="O73" s="9"/>
      <c r="P73" s="9">
        <v>1</v>
      </c>
      <c r="Q73" s="25">
        <f>IFERROR(IF(COUNT(E73:P73)&lt;1,0,IF(COUNT(E74:P74)&gt;=COUNT(E73:P73),1,(COUNT(E74:P74)/COUNT(E73:P73)))),0)</f>
        <v>0</v>
      </c>
      <c r="R73" s="51"/>
      <c r="S73" s="26" t="s">
        <v>123</v>
      </c>
      <c r="T73" s="27"/>
    </row>
    <row r="74" spans="1:20" s="7" customFormat="1" ht="33" customHeight="1" x14ac:dyDescent="0.2">
      <c r="A74" s="100"/>
      <c r="B74" s="39"/>
      <c r="C74" s="39"/>
      <c r="D74" s="8" t="s">
        <v>26</v>
      </c>
      <c r="E74" s="10"/>
      <c r="F74" s="9"/>
      <c r="G74" s="9"/>
      <c r="H74" s="9"/>
      <c r="I74" s="9"/>
      <c r="J74" s="9"/>
      <c r="K74" s="9"/>
      <c r="L74" s="9"/>
      <c r="M74" s="9"/>
      <c r="N74" s="9"/>
      <c r="O74" s="9"/>
      <c r="P74" s="9"/>
      <c r="Q74" s="25"/>
      <c r="R74" s="51"/>
      <c r="S74" s="26"/>
      <c r="T74" s="27"/>
    </row>
    <row r="75" spans="1:20" s="7" customFormat="1" ht="34.5" customHeight="1" x14ac:dyDescent="0.2">
      <c r="A75" s="100"/>
      <c r="B75" s="39" t="s">
        <v>59</v>
      </c>
      <c r="C75" s="39" t="s">
        <v>179</v>
      </c>
      <c r="D75" s="11" t="s">
        <v>25</v>
      </c>
      <c r="E75" s="10"/>
      <c r="F75" s="9"/>
      <c r="G75" s="9"/>
      <c r="H75" s="9"/>
      <c r="I75" s="9"/>
      <c r="J75" s="9"/>
      <c r="K75" s="9"/>
      <c r="L75" s="9"/>
      <c r="M75" s="9"/>
      <c r="N75" s="9"/>
      <c r="O75" s="9"/>
      <c r="P75" s="9">
        <v>1</v>
      </c>
      <c r="Q75" s="25">
        <f>IFERROR(IF(COUNT(E75:P75)&lt;1,0,IF(COUNT(E76:P76)&gt;=COUNT(E75:P75),1,(COUNT(E76:P76)/COUNT(E75:P75)))),0)</f>
        <v>0</v>
      </c>
      <c r="R75" s="51"/>
      <c r="S75" s="26" t="s">
        <v>124</v>
      </c>
      <c r="T75" s="27"/>
    </row>
    <row r="76" spans="1:20" s="7" customFormat="1" ht="34.5" customHeight="1" x14ac:dyDescent="0.2">
      <c r="A76" s="100"/>
      <c r="B76" s="39"/>
      <c r="C76" s="39"/>
      <c r="D76" s="8" t="s">
        <v>26</v>
      </c>
      <c r="E76" s="10"/>
      <c r="F76" s="9"/>
      <c r="G76" s="9"/>
      <c r="H76" s="9"/>
      <c r="I76" s="9"/>
      <c r="J76" s="9"/>
      <c r="K76" s="9"/>
      <c r="L76" s="9"/>
      <c r="M76" s="9"/>
      <c r="N76" s="9"/>
      <c r="O76" s="9"/>
      <c r="P76" s="9"/>
      <c r="Q76" s="25"/>
      <c r="R76" s="51"/>
      <c r="S76" s="26"/>
      <c r="T76" s="27"/>
    </row>
    <row r="77" spans="1:20" s="7" customFormat="1" ht="30" customHeight="1" x14ac:dyDescent="0.2">
      <c r="A77" s="100"/>
      <c r="B77" s="39" t="s">
        <v>60</v>
      </c>
      <c r="C77" s="39" t="s">
        <v>180</v>
      </c>
      <c r="D77" s="11" t="s">
        <v>25</v>
      </c>
      <c r="E77" s="10"/>
      <c r="F77" s="9"/>
      <c r="G77" s="9"/>
      <c r="H77" s="9"/>
      <c r="I77" s="9"/>
      <c r="J77" s="9"/>
      <c r="K77" s="9"/>
      <c r="L77" s="9"/>
      <c r="M77" s="9"/>
      <c r="N77" s="9"/>
      <c r="O77" s="9"/>
      <c r="P77" s="9">
        <v>1</v>
      </c>
      <c r="Q77" s="25">
        <f>IFERROR(IF(COUNT(E77:P77)&lt;1,0,IF(COUNT(E78:P78)&gt;=COUNT(E77:P77),1,(COUNT(E78:P78)/COUNT(E77:P77)))),0)</f>
        <v>0</v>
      </c>
      <c r="R77" s="51"/>
      <c r="S77" s="26" t="s">
        <v>125</v>
      </c>
      <c r="T77" s="27"/>
    </row>
    <row r="78" spans="1:20" s="7" customFormat="1" ht="30" customHeight="1" x14ac:dyDescent="0.2">
      <c r="A78" s="100"/>
      <c r="B78" s="39"/>
      <c r="C78" s="39"/>
      <c r="D78" s="8" t="s">
        <v>26</v>
      </c>
      <c r="E78" s="10"/>
      <c r="F78" s="9"/>
      <c r="G78" s="9"/>
      <c r="H78" s="9"/>
      <c r="I78" s="9"/>
      <c r="J78" s="9"/>
      <c r="K78" s="9"/>
      <c r="L78" s="9"/>
      <c r="M78" s="9"/>
      <c r="N78" s="9"/>
      <c r="O78" s="9"/>
      <c r="P78" s="9"/>
      <c r="Q78" s="25"/>
      <c r="R78" s="51"/>
      <c r="S78" s="26"/>
      <c r="T78" s="27"/>
    </row>
    <row r="79" spans="1:20" s="7" customFormat="1" ht="32.25" customHeight="1" x14ac:dyDescent="0.2">
      <c r="A79" s="100"/>
      <c r="B79" s="39" t="s">
        <v>61</v>
      </c>
      <c r="C79" s="39" t="s">
        <v>126</v>
      </c>
      <c r="D79" s="11" t="s">
        <v>25</v>
      </c>
      <c r="E79" s="10">
        <v>1</v>
      </c>
      <c r="F79" s="9">
        <v>1</v>
      </c>
      <c r="G79" s="9">
        <v>1</v>
      </c>
      <c r="H79" s="9">
        <v>1</v>
      </c>
      <c r="I79" s="9">
        <v>1</v>
      </c>
      <c r="J79" s="9">
        <v>1</v>
      </c>
      <c r="K79" s="9">
        <v>1</v>
      </c>
      <c r="L79" s="9">
        <v>1</v>
      </c>
      <c r="M79" s="9">
        <v>1</v>
      </c>
      <c r="N79" s="9">
        <v>1</v>
      </c>
      <c r="O79" s="9">
        <v>1</v>
      </c>
      <c r="P79" s="9">
        <v>1</v>
      </c>
      <c r="Q79" s="25">
        <f>IFERROR(IF(COUNT(E79:P79)&lt;1,0,IF(COUNT(E80:P80)&gt;=COUNT(E79:P79),1,(COUNT(E80:P80)/COUNT(E79:P79)))),0)</f>
        <v>0</v>
      </c>
      <c r="R79" s="51"/>
      <c r="S79" s="26" t="s">
        <v>128</v>
      </c>
      <c r="T79" s="27"/>
    </row>
    <row r="80" spans="1:20" s="7" customFormat="1" ht="32.25" customHeight="1" x14ac:dyDescent="0.2">
      <c r="A80" s="100"/>
      <c r="B80" s="39"/>
      <c r="C80" s="39"/>
      <c r="D80" s="8" t="s">
        <v>26</v>
      </c>
      <c r="E80" s="10"/>
      <c r="F80" s="9"/>
      <c r="G80" s="9"/>
      <c r="H80" s="9"/>
      <c r="I80" s="9"/>
      <c r="J80" s="9"/>
      <c r="K80" s="9"/>
      <c r="L80" s="9"/>
      <c r="M80" s="9"/>
      <c r="N80" s="9"/>
      <c r="O80" s="9"/>
      <c r="P80" s="9"/>
      <c r="Q80" s="25"/>
      <c r="R80" s="51"/>
      <c r="S80" s="26"/>
      <c r="T80" s="27"/>
    </row>
    <row r="81" spans="1:22" s="7" customFormat="1" ht="58.5" customHeight="1" x14ac:dyDescent="0.2">
      <c r="A81" s="100"/>
      <c r="B81" s="39" t="s">
        <v>62</v>
      </c>
      <c r="C81" s="39" t="s">
        <v>127</v>
      </c>
      <c r="D81" s="11" t="s">
        <v>25</v>
      </c>
      <c r="E81" s="10"/>
      <c r="F81" s="9"/>
      <c r="G81" s="9"/>
      <c r="H81" s="9"/>
      <c r="I81" s="9"/>
      <c r="J81" s="9">
        <v>1</v>
      </c>
      <c r="K81" s="9"/>
      <c r="L81" s="9"/>
      <c r="M81" s="9"/>
      <c r="N81" s="9"/>
      <c r="O81" s="9"/>
      <c r="P81" s="9"/>
      <c r="Q81" s="25">
        <f>IFERROR(IF(COUNT(E81:P81)&lt;1,0,IF(COUNT(E82:P82)&gt;=COUNT(E81:P81),1,(COUNT(E82:P82)/COUNT(E81:P81)))),0)</f>
        <v>0</v>
      </c>
      <c r="R81" s="51"/>
      <c r="S81" s="26" t="s">
        <v>84</v>
      </c>
      <c r="T81" s="27"/>
    </row>
    <row r="82" spans="1:22" s="7" customFormat="1" ht="58.5" customHeight="1" x14ac:dyDescent="0.2">
      <c r="A82" s="100"/>
      <c r="B82" s="39"/>
      <c r="C82" s="39"/>
      <c r="D82" s="8" t="s">
        <v>26</v>
      </c>
      <c r="E82" s="10"/>
      <c r="F82" s="9"/>
      <c r="G82" s="9"/>
      <c r="H82" s="9"/>
      <c r="I82" s="9"/>
      <c r="J82" s="9"/>
      <c r="K82" s="9"/>
      <c r="L82" s="9"/>
      <c r="M82" s="9"/>
      <c r="N82" s="9"/>
      <c r="O82" s="9"/>
      <c r="P82" s="9"/>
      <c r="Q82" s="25"/>
      <c r="R82" s="51"/>
      <c r="S82" s="26"/>
      <c r="T82" s="27"/>
    </row>
    <row r="83" spans="1:22" s="7" customFormat="1" ht="72.75" customHeight="1" x14ac:dyDescent="0.2">
      <c r="A83" s="100"/>
      <c r="B83" s="39" t="s">
        <v>63</v>
      </c>
      <c r="C83" s="39" t="s">
        <v>64</v>
      </c>
      <c r="D83" s="11" t="s">
        <v>25</v>
      </c>
      <c r="E83" s="10"/>
      <c r="F83" s="9"/>
      <c r="G83" s="9"/>
      <c r="H83" s="9"/>
      <c r="I83" s="9"/>
      <c r="J83" s="9"/>
      <c r="K83" s="9"/>
      <c r="L83" s="9"/>
      <c r="M83" s="9">
        <v>1</v>
      </c>
      <c r="N83" s="9"/>
      <c r="O83" s="9"/>
      <c r="P83" s="9">
        <v>1</v>
      </c>
      <c r="Q83" s="25">
        <f>IFERROR(IF(COUNT(E83:P83)&lt;1,0,IF(COUNT(E84:P84)&gt;=COUNT(E83:P83),1,(COUNT(E84:P84)/COUNT(E83:P83)))),0)</f>
        <v>0</v>
      </c>
      <c r="R83" s="51"/>
      <c r="S83" s="26" t="s">
        <v>139</v>
      </c>
      <c r="T83" s="27"/>
    </row>
    <row r="84" spans="1:22" s="7" customFormat="1" ht="78.75" customHeight="1" x14ac:dyDescent="0.2">
      <c r="A84" s="100"/>
      <c r="B84" s="39"/>
      <c r="C84" s="39"/>
      <c r="D84" s="8" t="s">
        <v>26</v>
      </c>
      <c r="E84" s="10"/>
      <c r="F84" s="9"/>
      <c r="G84" s="9"/>
      <c r="H84" s="9"/>
      <c r="I84" s="9"/>
      <c r="J84" s="9"/>
      <c r="K84" s="9"/>
      <c r="L84" s="9"/>
      <c r="M84" s="9"/>
      <c r="N84" s="9"/>
      <c r="O84" s="9"/>
      <c r="P84" s="9"/>
      <c r="Q84" s="25"/>
      <c r="R84" s="51"/>
      <c r="S84" s="26"/>
      <c r="T84" s="27"/>
    </row>
    <row r="85" spans="1:22" s="7" customFormat="1" ht="48" customHeight="1" x14ac:dyDescent="0.2">
      <c r="A85" s="100"/>
      <c r="B85" s="39" t="s">
        <v>65</v>
      </c>
      <c r="C85" s="39" t="s">
        <v>181</v>
      </c>
      <c r="D85" s="11" t="s">
        <v>25</v>
      </c>
      <c r="E85" s="10"/>
      <c r="F85" s="9"/>
      <c r="G85" s="9"/>
      <c r="H85" s="9"/>
      <c r="I85" s="9"/>
      <c r="J85" s="9"/>
      <c r="K85" s="9"/>
      <c r="L85" s="9"/>
      <c r="M85" s="9">
        <v>1</v>
      </c>
      <c r="N85" s="9"/>
      <c r="O85" s="9"/>
      <c r="P85" s="9"/>
      <c r="Q85" s="25">
        <f>IFERROR(IF(COUNT(E85:P85)&lt;1,0,IF(COUNT(E86:P86)&gt;=COUNT(E85:P85),1,(COUNT(E86:P86)/COUNT(E85:P85)))),0)</f>
        <v>0</v>
      </c>
      <c r="R85" s="51"/>
      <c r="S85" s="26" t="s">
        <v>138</v>
      </c>
      <c r="T85" s="27"/>
    </row>
    <row r="86" spans="1:22" s="7" customFormat="1" ht="48" customHeight="1" x14ac:dyDescent="0.2">
      <c r="A86" s="100"/>
      <c r="B86" s="39"/>
      <c r="C86" s="39"/>
      <c r="D86" s="8" t="s">
        <v>26</v>
      </c>
      <c r="E86" s="10"/>
      <c r="F86" s="9"/>
      <c r="G86" s="9"/>
      <c r="H86" s="9"/>
      <c r="I86" s="9"/>
      <c r="J86" s="9"/>
      <c r="K86" s="9"/>
      <c r="L86" s="9"/>
      <c r="M86" s="9"/>
      <c r="N86" s="9"/>
      <c r="O86" s="9"/>
      <c r="P86" s="9"/>
      <c r="Q86" s="25"/>
      <c r="R86" s="51"/>
      <c r="S86" s="26"/>
      <c r="T86" s="27"/>
    </row>
    <row r="87" spans="1:22" s="7" customFormat="1" ht="65.25" customHeight="1" x14ac:dyDescent="0.2">
      <c r="A87" s="100"/>
      <c r="B87" s="39" t="s">
        <v>66</v>
      </c>
      <c r="C87" s="39" t="s">
        <v>182</v>
      </c>
      <c r="D87" s="11" t="s">
        <v>25</v>
      </c>
      <c r="E87" s="10"/>
      <c r="F87" s="9"/>
      <c r="G87" s="9"/>
      <c r="H87" s="9"/>
      <c r="I87" s="9"/>
      <c r="J87" s="9">
        <v>1</v>
      </c>
      <c r="K87" s="9"/>
      <c r="L87" s="9"/>
      <c r="M87" s="9"/>
      <c r="N87" s="9"/>
      <c r="O87" s="9">
        <v>1</v>
      </c>
      <c r="P87" s="9"/>
      <c r="Q87" s="25">
        <f>IFERROR(IF(COUNT(E87:P87)&lt;1,0,IF(COUNT(E88:P88)&gt;=COUNT(E87:P87),1,(COUNT(E88:P88)/COUNT(E87:P87)))),0)</f>
        <v>0</v>
      </c>
      <c r="R87" s="51"/>
      <c r="S87" s="26" t="s">
        <v>137</v>
      </c>
      <c r="T87" s="27"/>
    </row>
    <row r="88" spans="1:22" s="7" customFormat="1" ht="65.25" customHeight="1" x14ac:dyDescent="0.2">
      <c r="A88" s="100"/>
      <c r="B88" s="39"/>
      <c r="C88" s="39"/>
      <c r="D88" s="8" t="s">
        <v>26</v>
      </c>
      <c r="E88" s="10"/>
      <c r="F88" s="9"/>
      <c r="G88" s="9"/>
      <c r="H88" s="9"/>
      <c r="I88" s="9"/>
      <c r="J88" s="9"/>
      <c r="K88" s="9"/>
      <c r="L88" s="9"/>
      <c r="M88" s="9"/>
      <c r="N88" s="9"/>
      <c r="O88" s="9"/>
      <c r="P88" s="9"/>
      <c r="Q88" s="25"/>
      <c r="R88" s="51"/>
      <c r="S88" s="26"/>
      <c r="T88" s="27"/>
    </row>
    <row r="89" spans="1:22" s="7" customFormat="1" ht="96" customHeight="1" x14ac:dyDescent="0.2">
      <c r="A89" s="100"/>
      <c r="B89" s="39" t="s">
        <v>67</v>
      </c>
      <c r="C89" s="39" t="s">
        <v>93</v>
      </c>
      <c r="D89" s="11" t="s">
        <v>25</v>
      </c>
      <c r="E89" s="10"/>
      <c r="F89" s="9"/>
      <c r="G89" s="9"/>
      <c r="H89" s="9">
        <v>1</v>
      </c>
      <c r="I89" s="9"/>
      <c r="J89" s="9"/>
      <c r="K89" s="9"/>
      <c r="L89" s="9">
        <v>1</v>
      </c>
      <c r="M89" s="9"/>
      <c r="N89" s="9"/>
      <c r="O89" s="9"/>
      <c r="P89" s="9">
        <v>1</v>
      </c>
      <c r="Q89" s="25">
        <f>IFERROR(IF(COUNT(E89:P89)&lt;1,0,IF(COUNT(E90:P90)&gt;=COUNT(E89:P89),1,(COUNT(E90:P90)/COUNT(E89:P89)))),0)</f>
        <v>0</v>
      </c>
      <c r="R89" s="51"/>
      <c r="S89" s="26" t="s">
        <v>136</v>
      </c>
      <c r="T89" s="38"/>
      <c r="U89" s="14"/>
    </row>
    <row r="90" spans="1:22" s="7" customFormat="1" ht="130.5" customHeight="1" x14ac:dyDescent="0.2">
      <c r="A90" s="100"/>
      <c r="B90" s="39"/>
      <c r="C90" s="39"/>
      <c r="D90" s="8" t="s">
        <v>26</v>
      </c>
      <c r="E90" s="10"/>
      <c r="F90" s="9"/>
      <c r="G90" s="9"/>
      <c r="H90" s="9"/>
      <c r="I90" s="9"/>
      <c r="J90" s="9"/>
      <c r="K90" s="9"/>
      <c r="L90" s="9"/>
      <c r="M90" s="9"/>
      <c r="N90" s="9"/>
      <c r="O90" s="9"/>
      <c r="P90" s="9"/>
      <c r="Q90" s="25"/>
      <c r="R90" s="51"/>
      <c r="S90" s="26"/>
      <c r="T90" s="38"/>
    </row>
    <row r="91" spans="1:22" s="7" customFormat="1" ht="68.25" customHeight="1" x14ac:dyDescent="0.2">
      <c r="A91" s="100"/>
      <c r="B91" s="39" t="s">
        <v>68</v>
      </c>
      <c r="C91" s="39" t="s">
        <v>69</v>
      </c>
      <c r="D91" s="11" t="s">
        <v>25</v>
      </c>
      <c r="E91" s="10"/>
      <c r="F91" s="9"/>
      <c r="G91" s="9"/>
      <c r="H91" s="9">
        <v>1</v>
      </c>
      <c r="I91" s="9"/>
      <c r="J91" s="9"/>
      <c r="K91" s="9"/>
      <c r="L91" s="9">
        <v>1</v>
      </c>
      <c r="M91" s="9"/>
      <c r="N91" s="9"/>
      <c r="O91" s="9"/>
      <c r="P91" s="9">
        <v>1</v>
      </c>
      <c r="Q91" s="25">
        <f>IFERROR(IF(COUNT(E91:P91)&lt;1,0,IF(COUNT(E92:P92)&gt;=COUNT(E91:P91),1,(COUNT(E92:P92)/COUNT(E91:P91)))),0)</f>
        <v>0</v>
      </c>
      <c r="R91" s="51"/>
      <c r="S91" s="26" t="s">
        <v>152</v>
      </c>
      <c r="T91" s="27"/>
    </row>
    <row r="92" spans="1:22" s="7" customFormat="1" ht="68.25" customHeight="1" x14ac:dyDescent="0.2">
      <c r="A92" s="100"/>
      <c r="B92" s="39"/>
      <c r="C92" s="39"/>
      <c r="D92" s="8" t="s">
        <v>26</v>
      </c>
      <c r="E92" s="10"/>
      <c r="F92" s="9"/>
      <c r="G92" s="9"/>
      <c r="H92" s="9"/>
      <c r="I92" s="9"/>
      <c r="J92" s="9"/>
      <c r="K92" s="9"/>
      <c r="L92" s="9"/>
      <c r="M92" s="9"/>
      <c r="N92" s="9"/>
      <c r="O92" s="9"/>
      <c r="P92" s="9"/>
      <c r="Q92" s="25"/>
      <c r="R92" s="51"/>
      <c r="S92" s="26"/>
      <c r="T92" s="27"/>
    </row>
    <row r="93" spans="1:22" s="7" customFormat="1" ht="56.25" customHeight="1" x14ac:dyDescent="0.2">
      <c r="A93" s="100"/>
      <c r="B93" s="39" t="s">
        <v>70</v>
      </c>
      <c r="C93" s="93" t="s">
        <v>134</v>
      </c>
      <c r="D93" s="11" t="s">
        <v>25</v>
      </c>
      <c r="E93" s="10"/>
      <c r="F93" s="9"/>
      <c r="G93" s="9"/>
      <c r="H93" s="9"/>
      <c r="I93" s="9"/>
      <c r="J93" s="9">
        <v>1</v>
      </c>
      <c r="K93" s="9"/>
      <c r="L93" s="9"/>
      <c r="M93" s="9"/>
      <c r="N93" s="9">
        <v>1</v>
      </c>
      <c r="O93" s="9"/>
      <c r="P93" s="9"/>
      <c r="Q93" s="25">
        <f>IFERROR(IF(COUNT(E93:P93)&lt;1,0,IF(COUNT(E94:P94)&gt;=COUNT(E93:P93),1,(COUNT(E94:P94)/COUNT(E93:P93)))),0)</f>
        <v>0</v>
      </c>
      <c r="R93" s="51"/>
      <c r="S93" s="39" t="s">
        <v>135</v>
      </c>
      <c r="T93" s="27"/>
      <c r="U93" s="14"/>
      <c r="V93" s="14"/>
    </row>
    <row r="94" spans="1:22" s="7" customFormat="1" ht="73.5" customHeight="1" x14ac:dyDescent="0.2">
      <c r="A94" s="100"/>
      <c r="B94" s="39"/>
      <c r="C94" s="93"/>
      <c r="D94" s="8" t="s">
        <v>26</v>
      </c>
      <c r="E94" s="10"/>
      <c r="F94" s="9"/>
      <c r="G94" s="9"/>
      <c r="H94" s="9"/>
      <c r="I94" s="9"/>
      <c r="J94" s="9"/>
      <c r="K94" s="9"/>
      <c r="L94" s="9"/>
      <c r="M94" s="9"/>
      <c r="N94" s="9"/>
      <c r="O94" s="9"/>
      <c r="P94" s="9"/>
      <c r="Q94" s="25"/>
      <c r="R94" s="51"/>
      <c r="S94" s="39"/>
      <c r="T94" s="27"/>
    </row>
    <row r="95" spans="1:22" s="7" customFormat="1" ht="30" customHeight="1" x14ac:dyDescent="0.2">
      <c r="A95" s="100"/>
      <c r="B95" s="39" t="s">
        <v>183</v>
      </c>
      <c r="C95" s="116" t="s">
        <v>184</v>
      </c>
      <c r="D95" s="11" t="s">
        <v>25</v>
      </c>
      <c r="E95" s="10">
        <v>1</v>
      </c>
      <c r="F95" s="9"/>
      <c r="G95" s="9"/>
      <c r="H95" s="9"/>
      <c r="I95" s="9"/>
      <c r="J95" s="9">
        <v>1</v>
      </c>
      <c r="K95" s="9"/>
      <c r="L95" s="9"/>
      <c r="M95" s="9"/>
      <c r="N95" s="9"/>
      <c r="O95" s="9"/>
      <c r="P95" s="9"/>
      <c r="Q95" s="25">
        <f>IFERROR(IF(COUNT(E95:P95)&lt;1,0,IF(COUNT(E106:P106)&gt;=COUNT(E95:P95),1,(COUNT(E106:P106)/COUNT(E95:P95)))),0)</f>
        <v>0</v>
      </c>
      <c r="R95" s="51"/>
      <c r="S95" s="26" t="s">
        <v>163</v>
      </c>
      <c r="T95" s="27"/>
    </row>
    <row r="96" spans="1:22" s="7" customFormat="1" ht="30" customHeight="1" x14ac:dyDescent="0.2">
      <c r="A96" s="100"/>
      <c r="B96" s="39"/>
      <c r="C96" s="117"/>
      <c r="D96" s="8" t="s">
        <v>26</v>
      </c>
      <c r="E96" s="10"/>
      <c r="F96" s="9"/>
      <c r="G96" s="9"/>
      <c r="H96" s="9"/>
      <c r="I96" s="9"/>
      <c r="J96" s="9"/>
      <c r="K96" s="9"/>
      <c r="L96" s="9"/>
      <c r="M96" s="9"/>
      <c r="N96" s="9"/>
      <c r="O96" s="9"/>
      <c r="P96" s="9"/>
      <c r="Q96" s="25"/>
      <c r="R96" s="51"/>
      <c r="S96" s="26"/>
      <c r="T96" s="27"/>
    </row>
    <row r="97" spans="1:20" s="7" customFormat="1" ht="27.75" customHeight="1" x14ac:dyDescent="0.2">
      <c r="A97" s="100"/>
      <c r="B97" s="39"/>
      <c r="C97" s="94" t="s">
        <v>185</v>
      </c>
      <c r="D97" s="11" t="s">
        <v>25</v>
      </c>
      <c r="E97" s="10"/>
      <c r="F97" s="9">
        <v>1</v>
      </c>
      <c r="G97" s="9"/>
      <c r="H97" s="9"/>
      <c r="I97" s="9"/>
      <c r="J97" s="9"/>
      <c r="K97" s="9"/>
      <c r="L97" s="9"/>
      <c r="M97" s="9"/>
      <c r="N97" s="9">
        <v>1</v>
      </c>
      <c r="O97" s="9"/>
      <c r="P97" s="9"/>
      <c r="Q97" s="25"/>
      <c r="R97" s="51"/>
      <c r="S97" s="26"/>
      <c r="T97" s="27"/>
    </row>
    <row r="98" spans="1:20" s="7" customFormat="1" ht="27.75" customHeight="1" x14ac:dyDescent="0.2">
      <c r="A98" s="100"/>
      <c r="B98" s="39"/>
      <c r="C98" s="95"/>
      <c r="D98" s="8" t="s">
        <v>26</v>
      </c>
      <c r="E98" s="10"/>
      <c r="F98" s="9"/>
      <c r="G98" s="9"/>
      <c r="H98" s="9"/>
      <c r="I98" s="9"/>
      <c r="J98" s="9"/>
      <c r="K98" s="9"/>
      <c r="L98" s="9"/>
      <c r="M98" s="9"/>
      <c r="N98" s="9"/>
      <c r="O98" s="9"/>
      <c r="P98" s="9"/>
      <c r="Q98" s="25"/>
      <c r="R98" s="51"/>
      <c r="S98" s="26"/>
      <c r="T98" s="27"/>
    </row>
    <row r="99" spans="1:20" s="7" customFormat="1" ht="31.5" customHeight="1" x14ac:dyDescent="0.2">
      <c r="A99" s="100"/>
      <c r="B99" s="39"/>
      <c r="C99" s="94" t="s">
        <v>186</v>
      </c>
      <c r="D99" s="11" t="s">
        <v>25</v>
      </c>
      <c r="E99" s="10"/>
      <c r="F99" s="9">
        <v>1</v>
      </c>
      <c r="G99" s="9"/>
      <c r="H99" s="9"/>
      <c r="I99" s="9"/>
      <c r="J99" s="9"/>
      <c r="K99" s="9">
        <v>1</v>
      </c>
      <c r="L99" s="9"/>
      <c r="M99" s="9"/>
      <c r="N99" s="9"/>
      <c r="O99" s="9"/>
      <c r="P99" s="9"/>
      <c r="Q99" s="25"/>
      <c r="R99" s="51"/>
      <c r="S99" s="26"/>
      <c r="T99" s="27"/>
    </row>
    <row r="100" spans="1:20" s="7" customFormat="1" ht="31.5" customHeight="1" x14ac:dyDescent="0.2">
      <c r="A100" s="100"/>
      <c r="B100" s="39"/>
      <c r="C100" s="95"/>
      <c r="D100" s="8" t="s">
        <v>26</v>
      </c>
      <c r="E100" s="10"/>
      <c r="F100" s="9"/>
      <c r="G100" s="9"/>
      <c r="H100" s="9"/>
      <c r="I100" s="9"/>
      <c r="J100" s="9"/>
      <c r="K100" s="9"/>
      <c r="L100" s="9"/>
      <c r="M100" s="9"/>
      <c r="N100" s="9"/>
      <c r="O100" s="9"/>
      <c r="P100" s="9"/>
      <c r="Q100" s="25"/>
      <c r="R100" s="51"/>
      <c r="S100" s="26"/>
      <c r="T100" s="27"/>
    </row>
    <row r="101" spans="1:20" s="7" customFormat="1" ht="36" customHeight="1" x14ac:dyDescent="0.2">
      <c r="A101" s="100"/>
      <c r="B101" s="39"/>
      <c r="C101" s="94" t="s">
        <v>187</v>
      </c>
      <c r="D101" s="11" t="s">
        <v>25</v>
      </c>
      <c r="E101" s="10"/>
      <c r="F101" s="9"/>
      <c r="G101" s="9">
        <v>1</v>
      </c>
      <c r="H101" s="9"/>
      <c r="I101" s="9"/>
      <c r="J101" s="9"/>
      <c r="K101" s="9"/>
      <c r="L101" s="9"/>
      <c r="M101" s="9"/>
      <c r="N101" s="9"/>
      <c r="O101" s="9"/>
      <c r="P101" s="9"/>
      <c r="Q101" s="25"/>
      <c r="R101" s="51"/>
      <c r="S101" s="26"/>
      <c r="T101" s="27"/>
    </row>
    <row r="102" spans="1:20" s="7" customFormat="1" ht="36" customHeight="1" x14ac:dyDescent="0.2">
      <c r="A102" s="100"/>
      <c r="B102" s="39"/>
      <c r="C102" s="95"/>
      <c r="D102" s="8" t="s">
        <v>26</v>
      </c>
      <c r="E102" s="10"/>
      <c r="F102" s="9"/>
      <c r="G102" s="9"/>
      <c r="H102" s="9"/>
      <c r="I102" s="9"/>
      <c r="J102" s="9"/>
      <c r="K102" s="9"/>
      <c r="L102" s="9"/>
      <c r="M102" s="9"/>
      <c r="N102" s="9"/>
      <c r="O102" s="9"/>
      <c r="P102" s="9"/>
      <c r="Q102" s="25"/>
      <c r="R102" s="51"/>
      <c r="S102" s="26"/>
      <c r="T102" s="27"/>
    </row>
    <row r="103" spans="1:20" s="7" customFormat="1" ht="33.75" customHeight="1" x14ac:dyDescent="0.2">
      <c r="A103" s="100"/>
      <c r="B103" s="39"/>
      <c r="C103" s="94" t="s">
        <v>188</v>
      </c>
      <c r="D103" s="11" t="s">
        <v>25</v>
      </c>
      <c r="E103" s="10"/>
      <c r="F103" s="9"/>
      <c r="G103" s="9"/>
      <c r="H103" s="9">
        <v>1</v>
      </c>
      <c r="I103" s="9"/>
      <c r="J103" s="9"/>
      <c r="K103" s="9"/>
      <c r="L103" s="9">
        <v>1</v>
      </c>
      <c r="M103" s="9"/>
      <c r="N103" s="9"/>
      <c r="O103" s="9">
        <v>1</v>
      </c>
      <c r="P103" s="9"/>
      <c r="Q103" s="25"/>
      <c r="R103" s="51"/>
      <c r="S103" s="26"/>
      <c r="T103" s="27"/>
    </row>
    <row r="104" spans="1:20" s="7" customFormat="1" ht="33.75" customHeight="1" x14ac:dyDescent="0.2">
      <c r="A104" s="100"/>
      <c r="B104" s="39"/>
      <c r="C104" s="95"/>
      <c r="D104" s="8" t="s">
        <v>26</v>
      </c>
      <c r="E104" s="10"/>
      <c r="F104" s="9"/>
      <c r="G104" s="9"/>
      <c r="H104" s="9"/>
      <c r="I104" s="9"/>
      <c r="J104" s="9"/>
      <c r="K104" s="9"/>
      <c r="L104" s="9"/>
      <c r="M104" s="9"/>
      <c r="N104" s="9"/>
      <c r="O104" s="9"/>
      <c r="P104" s="9"/>
      <c r="Q104" s="25"/>
      <c r="R104" s="51"/>
      <c r="S104" s="26"/>
      <c r="T104" s="27"/>
    </row>
    <row r="105" spans="1:20" s="7" customFormat="1" ht="33.75" customHeight="1" x14ac:dyDescent="0.2">
      <c r="A105" s="100"/>
      <c r="B105" s="39"/>
      <c r="C105" s="94" t="s">
        <v>189</v>
      </c>
      <c r="D105" s="11" t="s">
        <v>25</v>
      </c>
      <c r="E105" s="10"/>
      <c r="F105" s="9"/>
      <c r="G105" s="9"/>
      <c r="H105" s="9"/>
      <c r="I105" s="9"/>
      <c r="J105" s="9">
        <v>1</v>
      </c>
      <c r="K105" s="9"/>
      <c r="L105" s="9"/>
      <c r="M105" s="9">
        <v>1</v>
      </c>
      <c r="N105" s="9"/>
      <c r="O105" s="9"/>
      <c r="P105" s="9"/>
      <c r="Q105" s="25"/>
      <c r="R105" s="51"/>
      <c r="S105" s="26"/>
      <c r="T105" s="27"/>
    </row>
    <row r="106" spans="1:20" s="7" customFormat="1" ht="33.75" customHeight="1" x14ac:dyDescent="0.2">
      <c r="A106" s="100"/>
      <c r="B106" s="39"/>
      <c r="C106" s="95"/>
      <c r="D106" s="8" t="s">
        <v>26</v>
      </c>
      <c r="E106" s="10"/>
      <c r="F106" s="9"/>
      <c r="G106" s="9"/>
      <c r="H106" s="9"/>
      <c r="I106" s="9"/>
      <c r="J106" s="9"/>
      <c r="K106" s="9"/>
      <c r="L106" s="9"/>
      <c r="M106" s="9"/>
      <c r="N106" s="9"/>
      <c r="O106" s="9"/>
      <c r="P106" s="9"/>
      <c r="Q106" s="25"/>
      <c r="R106" s="51"/>
      <c r="S106" s="26"/>
      <c r="T106" s="27"/>
    </row>
    <row r="107" spans="1:20" s="7" customFormat="1" ht="55.5" customHeight="1" x14ac:dyDescent="0.2">
      <c r="A107" s="100"/>
      <c r="B107" s="39" t="s">
        <v>71</v>
      </c>
      <c r="C107" s="39" t="s">
        <v>190</v>
      </c>
      <c r="D107" s="11" t="s">
        <v>25</v>
      </c>
      <c r="E107" s="10"/>
      <c r="F107" s="9"/>
      <c r="G107" s="9"/>
      <c r="H107" s="9">
        <v>1</v>
      </c>
      <c r="I107" s="9"/>
      <c r="J107" s="9"/>
      <c r="K107" s="9"/>
      <c r="L107" s="9">
        <v>1</v>
      </c>
      <c r="M107" s="9"/>
      <c r="N107" s="9"/>
      <c r="O107" s="9"/>
      <c r="P107" s="9">
        <v>1</v>
      </c>
      <c r="Q107" s="25">
        <f>IFERROR(IF(COUNT(E107:P107)&lt;1,0,IF(COUNT(E108:P108)&gt;=COUNT(E107:P107),1,(COUNT(E108:P108)/COUNT(E107:P107)))),0)</f>
        <v>0</v>
      </c>
      <c r="R107" s="51"/>
      <c r="S107" s="26" t="s">
        <v>133</v>
      </c>
      <c r="T107" s="27"/>
    </row>
    <row r="108" spans="1:20" s="7" customFormat="1" ht="55.5" customHeight="1" x14ac:dyDescent="0.2">
      <c r="A108" s="100"/>
      <c r="B108" s="39"/>
      <c r="C108" s="39"/>
      <c r="D108" s="8" t="s">
        <v>26</v>
      </c>
      <c r="E108" s="9"/>
      <c r="F108" s="9"/>
      <c r="G108" s="9"/>
      <c r="H108" s="9"/>
      <c r="I108" s="9"/>
      <c r="J108" s="9"/>
      <c r="K108" s="9"/>
      <c r="L108" s="9"/>
      <c r="M108" s="9"/>
      <c r="N108" s="9"/>
      <c r="O108" s="9"/>
      <c r="P108" s="9"/>
      <c r="Q108" s="25"/>
      <c r="R108" s="51"/>
      <c r="S108" s="26"/>
      <c r="T108" s="27"/>
    </row>
    <row r="109" spans="1:20" s="7" customFormat="1" ht="45" customHeight="1" x14ac:dyDescent="0.2">
      <c r="A109" s="100"/>
      <c r="B109" s="39" t="s">
        <v>72</v>
      </c>
      <c r="C109" s="39" t="s">
        <v>191</v>
      </c>
      <c r="D109" s="11" t="s">
        <v>25</v>
      </c>
      <c r="E109" s="9"/>
      <c r="F109" s="9"/>
      <c r="G109" s="9"/>
      <c r="H109" s="9">
        <v>1</v>
      </c>
      <c r="I109" s="9"/>
      <c r="J109" s="9"/>
      <c r="K109" s="9"/>
      <c r="L109" s="9">
        <v>1</v>
      </c>
      <c r="M109" s="9"/>
      <c r="N109" s="9"/>
      <c r="O109" s="9"/>
      <c r="P109" s="9">
        <v>1</v>
      </c>
      <c r="Q109" s="25">
        <f>IFERROR(IF(COUNT(E109:P109)&lt;1,0,IF(COUNT(E110:P110)&gt;=COUNT(E109:P109),1,(COUNT(E110:P110)/COUNT(E109:P109)))),0)</f>
        <v>0</v>
      </c>
      <c r="R109" s="51"/>
      <c r="S109" s="26" t="s">
        <v>132</v>
      </c>
      <c r="T109" s="27"/>
    </row>
    <row r="110" spans="1:20" s="7" customFormat="1" ht="45" customHeight="1" x14ac:dyDescent="0.2">
      <c r="A110" s="100"/>
      <c r="B110" s="39"/>
      <c r="C110" s="39"/>
      <c r="D110" s="8" t="s">
        <v>26</v>
      </c>
      <c r="E110" s="9"/>
      <c r="F110" s="9"/>
      <c r="G110" s="9"/>
      <c r="H110" s="9"/>
      <c r="I110" s="9"/>
      <c r="J110" s="9"/>
      <c r="K110" s="9"/>
      <c r="L110" s="9"/>
      <c r="M110" s="9"/>
      <c r="N110" s="9"/>
      <c r="O110" s="9"/>
      <c r="P110" s="9"/>
      <c r="Q110" s="25"/>
      <c r="R110" s="51"/>
      <c r="S110" s="26"/>
      <c r="T110" s="27"/>
    </row>
    <row r="111" spans="1:20" s="7" customFormat="1" ht="52.5" customHeight="1" x14ac:dyDescent="0.2">
      <c r="A111" s="100"/>
      <c r="B111" s="39" t="s">
        <v>73</v>
      </c>
      <c r="C111" s="39" t="s">
        <v>201</v>
      </c>
      <c r="D111" s="11" t="s">
        <v>25</v>
      </c>
      <c r="E111" s="9"/>
      <c r="F111" s="9"/>
      <c r="G111" s="9">
        <v>1</v>
      </c>
      <c r="H111" s="9"/>
      <c r="I111" s="9"/>
      <c r="J111" s="9">
        <v>1</v>
      </c>
      <c r="K111" s="9"/>
      <c r="L111" s="9"/>
      <c r="M111" s="9">
        <v>1</v>
      </c>
      <c r="N111" s="9"/>
      <c r="O111" s="9"/>
      <c r="P111" s="9"/>
      <c r="Q111" s="25">
        <f>IFERROR(IF(COUNT(E111:P111)&lt;1,0,IF(COUNT(E112:P112)&gt;=COUNT(E111:P111),1,(COUNT(E112:P112)/COUNT(E111:P111)))),0)</f>
        <v>0</v>
      </c>
      <c r="R111" s="51"/>
      <c r="S111" s="26" t="s">
        <v>131</v>
      </c>
      <c r="T111" s="27"/>
    </row>
    <row r="112" spans="1:20" s="7" customFormat="1" ht="75" customHeight="1" x14ac:dyDescent="0.2">
      <c r="A112" s="100"/>
      <c r="B112" s="39"/>
      <c r="C112" s="39"/>
      <c r="D112" s="8" t="s">
        <v>26</v>
      </c>
      <c r="E112" s="9"/>
      <c r="F112" s="9"/>
      <c r="G112" s="9"/>
      <c r="H112" s="9"/>
      <c r="I112" s="9"/>
      <c r="J112" s="9"/>
      <c r="K112" s="9"/>
      <c r="L112" s="9"/>
      <c r="M112" s="9"/>
      <c r="N112" s="9"/>
      <c r="O112" s="9"/>
      <c r="P112" s="9"/>
      <c r="Q112" s="25"/>
      <c r="R112" s="51"/>
      <c r="S112" s="26"/>
      <c r="T112" s="27"/>
    </row>
    <row r="113" spans="1:20" s="7" customFormat="1" ht="42.75" customHeight="1" x14ac:dyDescent="0.2">
      <c r="A113" s="100"/>
      <c r="B113" s="39" t="s">
        <v>74</v>
      </c>
      <c r="C113" s="39" t="s">
        <v>130</v>
      </c>
      <c r="D113" s="11" t="s">
        <v>25</v>
      </c>
      <c r="E113" s="9"/>
      <c r="F113" s="9"/>
      <c r="G113" s="9"/>
      <c r="H113" s="9"/>
      <c r="I113" s="9"/>
      <c r="J113" s="9">
        <v>1</v>
      </c>
      <c r="K113" s="9"/>
      <c r="L113" s="9"/>
      <c r="M113" s="9"/>
      <c r="N113" s="9"/>
      <c r="O113" s="9"/>
      <c r="P113" s="9"/>
      <c r="Q113" s="25">
        <f>IFERROR(IF(COUNT(E113:P113)&lt;1,0,IF(COUNT(E114:P114)&gt;=COUNT(E113:P113),1,(COUNT(E114:P114)/COUNT(E113:P113)))),0)</f>
        <v>0</v>
      </c>
      <c r="R113" s="51"/>
      <c r="S113" s="26" t="s">
        <v>129</v>
      </c>
      <c r="T113" s="27"/>
    </row>
    <row r="114" spans="1:20" s="7" customFormat="1" ht="42.75" customHeight="1" x14ac:dyDescent="0.2">
      <c r="A114" s="101"/>
      <c r="B114" s="39"/>
      <c r="C114" s="39"/>
      <c r="D114" s="8" t="s">
        <v>26</v>
      </c>
      <c r="E114" s="9"/>
      <c r="F114" s="9"/>
      <c r="G114" s="9"/>
      <c r="H114" s="9"/>
      <c r="I114" s="9"/>
      <c r="J114" s="9"/>
      <c r="K114" s="9"/>
      <c r="L114" s="9"/>
      <c r="M114" s="9"/>
      <c r="N114" s="9"/>
      <c r="O114" s="9"/>
      <c r="P114" s="9"/>
      <c r="Q114" s="25"/>
      <c r="R114" s="51"/>
      <c r="S114" s="26"/>
      <c r="T114" s="27"/>
    </row>
    <row r="115" spans="1:20" s="7" customFormat="1" ht="76.5" customHeight="1" x14ac:dyDescent="0.2">
      <c r="A115" s="107" t="s">
        <v>19</v>
      </c>
      <c r="B115" s="39" t="s">
        <v>75</v>
      </c>
      <c r="C115" s="52" t="s">
        <v>142</v>
      </c>
      <c r="D115" s="11" t="s">
        <v>25</v>
      </c>
      <c r="E115" s="9"/>
      <c r="F115" s="9"/>
      <c r="G115" s="9"/>
      <c r="H115" s="9">
        <v>1</v>
      </c>
      <c r="I115" s="9"/>
      <c r="J115" s="9"/>
      <c r="K115" s="9"/>
      <c r="L115" s="9"/>
      <c r="M115" s="9"/>
      <c r="N115" s="9"/>
      <c r="O115" s="9"/>
      <c r="P115" s="9"/>
      <c r="Q115" s="25">
        <f>IFERROR(IF(COUNT(E115:P115)&lt;1,0,IF(COUNT(E116:P116)&gt;=COUNT(E115:P115),1,(COUNT(E116:P116)/COUNT(E115:P115)))),0)</f>
        <v>0</v>
      </c>
      <c r="R115" s="51">
        <f>AVERAGE(Q115:Q120)</f>
        <v>0</v>
      </c>
      <c r="S115" s="26" t="s">
        <v>141</v>
      </c>
      <c r="T115" s="27"/>
    </row>
    <row r="116" spans="1:20" s="7" customFormat="1" ht="91.5" customHeight="1" x14ac:dyDescent="0.2">
      <c r="A116" s="108"/>
      <c r="B116" s="39"/>
      <c r="C116" s="52"/>
      <c r="D116" s="8" t="s">
        <v>26</v>
      </c>
      <c r="E116" s="9"/>
      <c r="F116" s="9"/>
      <c r="G116" s="9"/>
      <c r="H116" s="9"/>
      <c r="I116" s="9"/>
      <c r="J116" s="9"/>
      <c r="K116" s="9"/>
      <c r="L116" s="9"/>
      <c r="M116" s="9"/>
      <c r="N116" s="9"/>
      <c r="O116" s="9"/>
      <c r="P116" s="9"/>
      <c r="Q116" s="25"/>
      <c r="R116" s="51"/>
      <c r="S116" s="26"/>
      <c r="T116" s="27"/>
    </row>
    <row r="117" spans="1:20" s="7" customFormat="1" ht="58.5" customHeight="1" x14ac:dyDescent="0.2">
      <c r="A117" s="108"/>
      <c r="B117" s="39" t="s">
        <v>76</v>
      </c>
      <c r="C117" s="52" t="s">
        <v>192</v>
      </c>
      <c r="D117" s="11" t="s">
        <v>25</v>
      </c>
      <c r="E117" s="9"/>
      <c r="F117" s="9"/>
      <c r="G117" s="9"/>
      <c r="H117" s="9"/>
      <c r="I117" s="9"/>
      <c r="J117" s="9"/>
      <c r="K117" s="9"/>
      <c r="L117" s="9"/>
      <c r="M117" s="9"/>
      <c r="N117" s="9">
        <v>1</v>
      </c>
      <c r="O117" s="9"/>
      <c r="P117" s="9"/>
      <c r="Q117" s="25">
        <f>IFERROR(IF(COUNT(E117:P117)&lt;1,0,IF(COUNT(E118:P118)&gt;=COUNT(E117:P117),1,(COUNT(E118:P118)/COUNT(E117:P117)))),0)</f>
        <v>0</v>
      </c>
      <c r="R117" s="51"/>
      <c r="S117" s="26" t="s">
        <v>140</v>
      </c>
      <c r="T117" s="27"/>
    </row>
    <row r="118" spans="1:20" s="7" customFormat="1" ht="58.5" customHeight="1" x14ac:dyDescent="0.2">
      <c r="A118" s="108"/>
      <c r="B118" s="39"/>
      <c r="C118" s="52"/>
      <c r="D118" s="8" t="s">
        <v>26</v>
      </c>
      <c r="E118" s="9"/>
      <c r="F118" s="9"/>
      <c r="G118" s="9"/>
      <c r="H118" s="9"/>
      <c r="I118" s="9"/>
      <c r="J118" s="9"/>
      <c r="K118" s="9"/>
      <c r="L118" s="9"/>
      <c r="M118" s="9"/>
      <c r="N118" s="9"/>
      <c r="O118" s="9"/>
      <c r="P118" s="9"/>
      <c r="Q118" s="25"/>
      <c r="R118" s="51"/>
      <c r="S118" s="26"/>
      <c r="T118" s="27"/>
    </row>
    <row r="119" spans="1:20" s="7" customFormat="1" ht="81" customHeight="1" x14ac:dyDescent="0.2">
      <c r="A119" s="108"/>
      <c r="B119" s="39" t="s">
        <v>77</v>
      </c>
      <c r="C119" s="52" t="s">
        <v>78</v>
      </c>
      <c r="D119" s="11" t="s">
        <v>25</v>
      </c>
      <c r="E119" s="9"/>
      <c r="F119" s="9"/>
      <c r="G119" s="9"/>
      <c r="H119" s="9"/>
      <c r="I119" s="9"/>
      <c r="J119" s="9"/>
      <c r="K119" s="9"/>
      <c r="L119" s="9"/>
      <c r="M119" s="9"/>
      <c r="N119" s="9"/>
      <c r="O119" s="9">
        <v>1</v>
      </c>
      <c r="P119" s="9"/>
      <c r="Q119" s="25">
        <f>IFERROR(IF(COUNT(E119:P119)&lt;1,0,IF(COUNT(E120:P120)&gt;=COUNT(E119:P119),1,(COUNT(E120:P120)/COUNT(E119:P119)))),0)</f>
        <v>0</v>
      </c>
      <c r="R119" s="51"/>
      <c r="S119" s="26" t="s">
        <v>85</v>
      </c>
      <c r="T119" s="27"/>
    </row>
    <row r="120" spans="1:20" s="7" customFormat="1" ht="81" customHeight="1" x14ac:dyDescent="0.2">
      <c r="A120" s="109"/>
      <c r="B120" s="39"/>
      <c r="C120" s="52"/>
      <c r="D120" s="8" t="s">
        <v>26</v>
      </c>
      <c r="E120" s="9"/>
      <c r="F120" s="9"/>
      <c r="G120" s="9"/>
      <c r="H120" s="9"/>
      <c r="I120" s="9"/>
      <c r="J120" s="9"/>
      <c r="K120" s="9"/>
      <c r="L120" s="9"/>
      <c r="M120" s="9"/>
      <c r="N120" s="9"/>
      <c r="O120" s="9"/>
      <c r="P120" s="9"/>
      <c r="Q120" s="25"/>
      <c r="R120" s="51"/>
      <c r="S120" s="26"/>
      <c r="T120" s="27"/>
    </row>
    <row r="121" spans="1:20" s="7" customFormat="1" ht="67.5" customHeight="1" x14ac:dyDescent="0.2">
      <c r="A121" s="63" t="s">
        <v>20</v>
      </c>
      <c r="B121" s="39" t="s">
        <v>79</v>
      </c>
      <c r="C121" s="39" t="s">
        <v>89</v>
      </c>
      <c r="D121" s="11" t="s">
        <v>25</v>
      </c>
      <c r="E121" s="9"/>
      <c r="F121" s="9"/>
      <c r="G121" s="9"/>
      <c r="H121" s="9"/>
      <c r="I121" s="9"/>
      <c r="J121" s="9">
        <v>1</v>
      </c>
      <c r="K121" s="9"/>
      <c r="L121" s="9"/>
      <c r="M121" s="9"/>
      <c r="N121" s="9"/>
      <c r="O121" s="9"/>
      <c r="P121" s="9">
        <v>1</v>
      </c>
      <c r="Q121" s="25">
        <f>IFERROR(IF(COUNT(E121:P121)&lt;1,0,IF(COUNT(E122:P122)&gt;=COUNT(E121:P121),1,(COUNT(E122:P122)/COUNT(E121:P121)))),0)</f>
        <v>0</v>
      </c>
      <c r="R121" s="51">
        <f>AVERAGE(Q121:Q128)</f>
        <v>0</v>
      </c>
      <c r="S121" s="26" t="s">
        <v>90</v>
      </c>
      <c r="T121" s="27"/>
    </row>
    <row r="122" spans="1:20" s="7" customFormat="1" ht="67.5" customHeight="1" x14ac:dyDescent="0.2">
      <c r="A122" s="63"/>
      <c r="B122" s="39"/>
      <c r="C122" s="39"/>
      <c r="D122" s="8" t="s">
        <v>26</v>
      </c>
      <c r="E122" s="9"/>
      <c r="F122" s="9"/>
      <c r="G122" s="9"/>
      <c r="H122" s="9"/>
      <c r="I122" s="9"/>
      <c r="J122" s="9"/>
      <c r="K122" s="9"/>
      <c r="L122" s="9"/>
      <c r="M122" s="9"/>
      <c r="N122" s="9"/>
      <c r="O122" s="9"/>
      <c r="P122" s="9"/>
      <c r="Q122" s="25"/>
      <c r="R122" s="51"/>
      <c r="S122" s="26"/>
      <c r="T122" s="27"/>
    </row>
    <row r="123" spans="1:20" s="7" customFormat="1" ht="53.25" customHeight="1" x14ac:dyDescent="0.2">
      <c r="A123" s="63"/>
      <c r="B123" s="39" t="s">
        <v>148</v>
      </c>
      <c r="C123" s="39" t="s">
        <v>149</v>
      </c>
      <c r="D123" s="11" t="s">
        <v>25</v>
      </c>
      <c r="E123" s="10"/>
      <c r="F123" s="9"/>
      <c r="G123" s="9"/>
      <c r="H123" s="9"/>
      <c r="I123" s="9"/>
      <c r="J123" s="9">
        <v>1</v>
      </c>
      <c r="K123" s="9"/>
      <c r="L123" s="9"/>
      <c r="M123" s="9"/>
      <c r="N123" s="9"/>
      <c r="O123" s="9"/>
      <c r="P123" s="9">
        <v>1</v>
      </c>
      <c r="Q123" s="25">
        <f>IFERROR(IF(COUNT(E123:P123)&lt;1,0,IF(COUNT(E124:P124)&gt;=COUNT(E123:P123),1,(COUNT(E124:P124)/COUNT(E123:P123)))),0)</f>
        <v>0</v>
      </c>
      <c r="R123" s="51"/>
      <c r="S123" s="26" t="s">
        <v>88</v>
      </c>
      <c r="T123" s="27"/>
    </row>
    <row r="124" spans="1:20" s="7" customFormat="1" ht="53.25" customHeight="1" x14ac:dyDescent="0.2">
      <c r="A124" s="63"/>
      <c r="B124" s="39"/>
      <c r="C124" s="39"/>
      <c r="D124" s="8" t="s">
        <v>26</v>
      </c>
      <c r="E124" s="9"/>
      <c r="F124" s="9"/>
      <c r="G124" s="9"/>
      <c r="H124" s="9"/>
      <c r="I124" s="9"/>
      <c r="J124" s="9"/>
      <c r="K124" s="9"/>
      <c r="L124" s="9"/>
      <c r="M124" s="9"/>
      <c r="N124" s="9"/>
      <c r="O124" s="9"/>
      <c r="P124" s="9"/>
      <c r="Q124" s="25"/>
      <c r="R124" s="51"/>
      <c r="S124" s="26"/>
      <c r="T124" s="27"/>
    </row>
    <row r="125" spans="1:20" s="7" customFormat="1" ht="53.25" customHeight="1" x14ac:dyDescent="0.2">
      <c r="A125" s="63"/>
      <c r="B125" s="39" t="s">
        <v>80</v>
      </c>
      <c r="C125" s="39" t="s">
        <v>81</v>
      </c>
      <c r="D125" s="11" t="s">
        <v>25</v>
      </c>
      <c r="E125" s="9"/>
      <c r="F125" s="9"/>
      <c r="G125" s="9"/>
      <c r="H125" s="9">
        <v>1</v>
      </c>
      <c r="I125" s="9"/>
      <c r="J125" s="9"/>
      <c r="K125" s="9"/>
      <c r="L125" s="9">
        <v>1</v>
      </c>
      <c r="M125" s="9"/>
      <c r="N125" s="9"/>
      <c r="O125" s="9"/>
      <c r="P125" s="9">
        <v>1</v>
      </c>
      <c r="Q125" s="25">
        <f>IFERROR(IF(COUNT(E125:P125)&lt;1,0,IF(COUNT(E126:P126)&gt;=COUNT(E125:P125),1,(COUNT(E126:P126)/COUNT(E125:P125)))),0)</f>
        <v>0</v>
      </c>
      <c r="R125" s="51"/>
      <c r="S125" s="26" t="s">
        <v>91</v>
      </c>
      <c r="T125" s="91"/>
    </row>
    <row r="126" spans="1:20" s="7" customFormat="1" ht="53.25" customHeight="1" x14ac:dyDescent="0.2">
      <c r="A126" s="63"/>
      <c r="B126" s="39"/>
      <c r="C126" s="39"/>
      <c r="D126" s="8" t="s">
        <v>26</v>
      </c>
      <c r="E126" s="9"/>
      <c r="F126" s="9"/>
      <c r="G126" s="9"/>
      <c r="H126" s="9"/>
      <c r="I126" s="9"/>
      <c r="J126" s="9"/>
      <c r="K126" s="9"/>
      <c r="L126" s="9"/>
      <c r="M126" s="9"/>
      <c r="N126" s="9"/>
      <c r="O126" s="9"/>
      <c r="P126" s="9"/>
      <c r="Q126" s="25"/>
      <c r="R126" s="51"/>
      <c r="S126" s="26"/>
      <c r="T126" s="91"/>
    </row>
    <row r="127" spans="1:20" s="7" customFormat="1" ht="47.25" customHeight="1" x14ac:dyDescent="0.2">
      <c r="A127" s="63"/>
      <c r="B127" s="39" t="s">
        <v>82</v>
      </c>
      <c r="C127" s="39" t="s">
        <v>83</v>
      </c>
      <c r="D127" s="11" t="s">
        <v>25</v>
      </c>
      <c r="E127" s="9"/>
      <c r="F127" s="9"/>
      <c r="G127" s="9"/>
      <c r="H127" s="9"/>
      <c r="I127" s="9"/>
      <c r="J127" s="9">
        <v>1</v>
      </c>
      <c r="K127" s="9"/>
      <c r="L127" s="9"/>
      <c r="M127" s="9"/>
      <c r="N127" s="9"/>
      <c r="O127" s="9">
        <v>1</v>
      </c>
      <c r="P127" s="9"/>
      <c r="Q127" s="25">
        <f>IFERROR(IF(COUNT(E127:P127)&lt;1,0,IF(COUNT(E128:P128)&gt;=COUNT(E127:P127),1,(COUNT(E128:P128)/COUNT(E127:P127)))),0)</f>
        <v>0</v>
      </c>
      <c r="R127" s="51"/>
      <c r="S127" s="26" t="s">
        <v>92</v>
      </c>
      <c r="T127" s="27"/>
    </row>
    <row r="128" spans="1:20" s="7" customFormat="1" ht="47.25" customHeight="1" x14ac:dyDescent="0.2">
      <c r="A128" s="63"/>
      <c r="B128" s="39"/>
      <c r="C128" s="39"/>
      <c r="D128" s="8" t="s">
        <v>26</v>
      </c>
      <c r="E128" s="9"/>
      <c r="F128" s="9"/>
      <c r="G128" s="9"/>
      <c r="H128" s="9"/>
      <c r="I128" s="9"/>
      <c r="J128" s="9"/>
      <c r="K128" s="9"/>
      <c r="L128" s="9"/>
      <c r="M128" s="9"/>
      <c r="N128" s="9"/>
      <c r="O128" s="9"/>
      <c r="P128" s="9"/>
      <c r="Q128" s="25"/>
      <c r="R128" s="51"/>
      <c r="S128" s="26"/>
      <c r="T128" s="27"/>
    </row>
    <row r="129" spans="1:20" s="1" customFormat="1" ht="24" customHeight="1" x14ac:dyDescent="0.2">
      <c r="A129" s="60" t="s">
        <v>23</v>
      </c>
      <c r="B129" s="61"/>
      <c r="C129" s="61"/>
      <c r="D129" s="62"/>
      <c r="E129" s="23">
        <v>7</v>
      </c>
      <c r="F129" s="23">
        <v>12</v>
      </c>
      <c r="G129" s="23">
        <v>7</v>
      </c>
      <c r="H129" s="23">
        <v>17</v>
      </c>
      <c r="I129" s="23">
        <v>8</v>
      </c>
      <c r="J129" s="23">
        <v>20</v>
      </c>
      <c r="K129" s="23">
        <v>5</v>
      </c>
      <c r="L129" s="23">
        <v>17</v>
      </c>
      <c r="M129" s="23">
        <v>8</v>
      </c>
      <c r="N129" s="23">
        <v>9</v>
      </c>
      <c r="O129" s="23">
        <v>12</v>
      </c>
      <c r="P129" s="23">
        <v>21</v>
      </c>
      <c r="Q129" s="89">
        <f>SUM(E129:P129)</f>
        <v>143</v>
      </c>
      <c r="R129" s="89"/>
      <c r="S129" s="86"/>
      <c r="T129" s="86"/>
    </row>
    <row r="130" spans="1:20" s="1" customFormat="1" ht="24" customHeight="1" x14ac:dyDescent="0.2">
      <c r="A130" s="60" t="s">
        <v>24</v>
      </c>
      <c r="B130" s="61"/>
      <c r="C130" s="61"/>
      <c r="D130" s="62"/>
      <c r="E130" s="12">
        <f t="shared" ref="E130:P130" si="0">SUMIF($D$17:$D$128,"E*",E17:E128)</f>
        <v>0</v>
      </c>
      <c r="F130" s="12">
        <f t="shared" si="0"/>
        <v>0</v>
      </c>
      <c r="G130" s="12">
        <f t="shared" si="0"/>
        <v>0</v>
      </c>
      <c r="H130" s="12">
        <f t="shared" si="0"/>
        <v>0</v>
      </c>
      <c r="I130" s="12">
        <f t="shared" si="0"/>
        <v>0</v>
      </c>
      <c r="J130" s="12">
        <f t="shared" si="0"/>
        <v>0</v>
      </c>
      <c r="K130" s="12">
        <f t="shared" si="0"/>
        <v>0</v>
      </c>
      <c r="L130" s="12">
        <f t="shared" si="0"/>
        <v>0</v>
      </c>
      <c r="M130" s="12">
        <f t="shared" si="0"/>
        <v>0</v>
      </c>
      <c r="N130" s="12">
        <f t="shared" si="0"/>
        <v>0</v>
      </c>
      <c r="O130" s="12">
        <f t="shared" si="0"/>
        <v>0</v>
      </c>
      <c r="P130" s="12">
        <f t="shared" si="0"/>
        <v>0</v>
      </c>
      <c r="Q130" s="90">
        <f>SUM(E130:P130)</f>
        <v>0</v>
      </c>
      <c r="R130" s="90"/>
      <c r="S130" s="86"/>
      <c r="T130" s="86"/>
    </row>
    <row r="131" spans="1:20" ht="33.75" customHeight="1" x14ac:dyDescent="0.2">
      <c r="A131" s="65" t="s">
        <v>153</v>
      </c>
      <c r="B131" s="66"/>
      <c r="C131" s="66"/>
      <c r="D131" s="66"/>
      <c r="E131" s="66"/>
      <c r="F131" s="66"/>
      <c r="G131" s="66"/>
      <c r="H131" s="66"/>
      <c r="I131" s="66"/>
      <c r="J131" s="66"/>
      <c r="K131" s="66"/>
      <c r="L131" s="66"/>
      <c r="M131" s="66"/>
      <c r="N131" s="66"/>
      <c r="O131" s="66"/>
      <c r="P131" s="66"/>
      <c r="Q131" s="66"/>
      <c r="R131" s="66"/>
      <c r="S131" s="66"/>
      <c r="T131" s="67"/>
    </row>
    <row r="132" spans="1:20" ht="19.5" customHeight="1" x14ac:dyDescent="0.2">
      <c r="A132" s="82" t="s">
        <v>154</v>
      </c>
      <c r="B132" s="83"/>
      <c r="C132" s="83"/>
      <c r="D132" s="83"/>
      <c r="E132" s="83"/>
      <c r="F132" s="83"/>
      <c r="G132" s="83"/>
      <c r="H132" s="83"/>
      <c r="I132" s="83"/>
      <c r="J132" s="83"/>
      <c r="K132" s="83"/>
      <c r="L132" s="83"/>
      <c r="M132" s="83"/>
      <c r="N132" s="83"/>
      <c r="O132" s="83"/>
      <c r="P132" s="83"/>
      <c r="Q132" s="83"/>
      <c r="R132" s="84"/>
      <c r="S132" s="68"/>
      <c r="T132" s="68"/>
    </row>
    <row r="133" spans="1:20" ht="43.5" customHeight="1" x14ac:dyDescent="0.2">
      <c r="A133" s="87" t="s">
        <v>155</v>
      </c>
      <c r="B133" s="88"/>
      <c r="C133" s="64" t="s">
        <v>27</v>
      </c>
      <c r="D133" s="64"/>
      <c r="E133" s="19" t="s">
        <v>1</v>
      </c>
      <c r="F133" s="19" t="s">
        <v>2</v>
      </c>
      <c r="G133" s="19" t="s">
        <v>3</v>
      </c>
      <c r="H133" s="19" t="s">
        <v>4</v>
      </c>
      <c r="I133" s="19" t="s">
        <v>5</v>
      </c>
      <c r="J133" s="19" t="s">
        <v>6</v>
      </c>
      <c r="K133" s="19" t="s">
        <v>7</v>
      </c>
      <c r="L133" s="19" t="s">
        <v>8</v>
      </c>
      <c r="M133" s="19" t="s">
        <v>9</v>
      </c>
      <c r="N133" s="19" t="s">
        <v>10</v>
      </c>
      <c r="O133" s="19" t="s">
        <v>11</v>
      </c>
      <c r="P133" s="19" t="s">
        <v>12</v>
      </c>
      <c r="Q133" s="81" t="s">
        <v>13</v>
      </c>
      <c r="R133" s="81"/>
      <c r="S133" s="69"/>
      <c r="T133" s="70"/>
    </row>
    <row r="134" spans="1:20" ht="33" customHeight="1" x14ac:dyDescent="0.2">
      <c r="A134" s="53" t="s">
        <v>28</v>
      </c>
      <c r="B134" s="59" t="s">
        <v>33</v>
      </c>
      <c r="C134" s="55" t="s">
        <v>29</v>
      </c>
      <c r="D134" s="56"/>
      <c r="E134" s="5"/>
      <c r="F134" s="5"/>
      <c r="G134" s="5"/>
      <c r="H134" s="5"/>
      <c r="I134" s="5"/>
      <c r="J134" s="5"/>
      <c r="K134" s="5"/>
      <c r="L134" s="5"/>
      <c r="M134" s="5"/>
      <c r="N134" s="5"/>
      <c r="O134" s="5"/>
      <c r="P134" s="5"/>
      <c r="Q134" s="57">
        <f>SUM(E134:P134)</f>
        <v>0</v>
      </c>
      <c r="R134" s="58"/>
      <c r="S134" s="71"/>
      <c r="T134" s="72"/>
    </row>
    <row r="135" spans="1:20" ht="27.6" customHeight="1" x14ac:dyDescent="0.2">
      <c r="A135" s="53"/>
      <c r="B135" s="58"/>
      <c r="C135" s="55" t="s">
        <v>200</v>
      </c>
      <c r="D135" s="56"/>
      <c r="E135" s="5">
        <v>7</v>
      </c>
      <c r="F135" s="5">
        <v>12</v>
      </c>
      <c r="G135" s="5">
        <v>7</v>
      </c>
      <c r="H135" s="5">
        <v>17</v>
      </c>
      <c r="I135" s="5">
        <v>8</v>
      </c>
      <c r="J135" s="5">
        <v>20</v>
      </c>
      <c r="K135" s="5">
        <v>5</v>
      </c>
      <c r="L135" s="5">
        <v>17</v>
      </c>
      <c r="M135" s="5">
        <v>8</v>
      </c>
      <c r="N135" s="5">
        <v>9</v>
      </c>
      <c r="O135" s="5">
        <v>12</v>
      </c>
      <c r="P135" s="5">
        <v>21</v>
      </c>
      <c r="Q135" s="57">
        <f>SUM(E135:P135)</f>
        <v>143</v>
      </c>
      <c r="R135" s="58"/>
      <c r="S135" s="71"/>
      <c r="T135" s="72"/>
    </row>
    <row r="136" spans="1:20" ht="23.25" customHeight="1" x14ac:dyDescent="0.2">
      <c r="A136" s="53"/>
      <c r="B136" s="58"/>
      <c r="C136" s="73" t="s">
        <v>30</v>
      </c>
      <c r="D136" s="85"/>
      <c r="E136" s="20">
        <f>E134/E135</f>
        <v>0</v>
      </c>
      <c r="F136" s="20">
        <f t="shared" ref="F136:P136" si="1">F134/F135</f>
        <v>0</v>
      </c>
      <c r="G136" s="20">
        <f t="shared" si="1"/>
        <v>0</v>
      </c>
      <c r="H136" s="20">
        <f t="shared" si="1"/>
        <v>0</v>
      </c>
      <c r="I136" s="20">
        <f t="shared" si="1"/>
        <v>0</v>
      </c>
      <c r="J136" s="20">
        <f t="shared" si="1"/>
        <v>0</v>
      </c>
      <c r="K136" s="20">
        <f t="shared" si="1"/>
        <v>0</v>
      </c>
      <c r="L136" s="20">
        <f t="shared" si="1"/>
        <v>0</v>
      </c>
      <c r="M136" s="20">
        <f t="shared" si="1"/>
        <v>0</v>
      </c>
      <c r="N136" s="20">
        <f t="shared" si="1"/>
        <v>0</v>
      </c>
      <c r="O136" s="20">
        <f t="shared" si="1"/>
        <v>0</v>
      </c>
      <c r="P136" s="20">
        <f t="shared" si="1"/>
        <v>0</v>
      </c>
      <c r="Q136" s="54" t="str">
        <f>IFERROR(IF(Q134&lt;1,"",IF((Q135/Q134)&gt;1,1,(Q135/Q134))),0)</f>
        <v/>
      </c>
      <c r="R136" s="54"/>
      <c r="S136" s="71"/>
      <c r="T136" s="72"/>
    </row>
    <row r="137" spans="1:20" ht="16.5" customHeight="1" x14ac:dyDescent="0.2">
      <c r="A137" s="73" t="s">
        <v>31</v>
      </c>
      <c r="B137" s="74"/>
      <c r="C137" s="74"/>
      <c r="D137" s="74"/>
      <c r="E137" s="74"/>
      <c r="F137" s="74"/>
      <c r="G137" s="74"/>
      <c r="H137" s="74"/>
      <c r="I137" s="74"/>
      <c r="J137" s="74"/>
      <c r="K137" s="74"/>
      <c r="L137" s="74"/>
      <c r="M137" s="74"/>
      <c r="N137" s="74"/>
      <c r="O137" s="74"/>
      <c r="P137" s="74"/>
      <c r="Q137" s="74"/>
      <c r="R137" s="74"/>
      <c r="S137" s="71"/>
      <c r="T137" s="72"/>
    </row>
    <row r="138" spans="1:20" ht="12" customHeight="1" x14ac:dyDescent="0.2">
      <c r="A138" s="75" t="s">
        <v>202</v>
      </c>
      <c r="B138" s="76"/>
      <c r="C138" s="76"/>
      <c r="D138" s="76"/>
      <c r="E138" s="76"/>
      <c r="F138" s="76"/>
      <c r="G138" s="76"/>
      <c r="H138" s="76"/>
      <c r="I138" s="76"/>
      <c r="J138" s="76"/>
      <c r="K138" s="76"/>
      <c r="L138" s="76"/>
      <c r="M138" s="76"/>
      <c r="N138" s="76"/>
      <c r="O138" s="76"/>
      <c r="P138" s="76"/>
      <c r="Q138" s="76"/>
      <c r="R138" s="76"/>
      <c r="S138" s="71"/>
      <c r="T138" s="72"/>
    </row>
    <row r="139" spans="1:20" ht="12" customHeight="1" x14ac:dyDescent="0.2">
      <c r="A139" s="77"/>
      <c r="B139" s="78"/>
      <c r="C139" s="78"/>
      <c r="D139" s="78"/>
      <c r="E139" s="78"/>
      <c r="F139" s="78"/>
      <c r="G139" s="78"/>
      <c r="H139" s="78"/>
      <c r="I139" s="78"/>
      <c r="J139" s="78"/>
      <c r="K139" s="78"/>
      <c r="L139" s="78"/>
      <c r="M139" s="78"/>
      <c r="N139" s="78"/>
      <c r="O139" s="78"/>
      <c r="P139" s="78"/>
      <c r="Q139" s="78"/>
      <c r="R139" s="78"/>
      <c r="S139" s="71"/>
      <c r="T139" s="72"/>
    </row>
    <row r="140" spans="1:20" ht="12" customHeight="1" x14ac:dyDescent="0.2">
      <c r="A140" s="77"/>
      <c r="B140" s="78"/>
      <c r="C140" s="78"/>
      <c r="D140" s="78"/>
      <c r="E140" s="78"/>
      <c r="F140" s="78"/>
      <c r="G140" s="78"/>
      <c r="H140" s="78"/>
      <c r="I140" s="78"/>
      <c r="J140" s="78"/>
      <c r="K140" s="78"/>
      <c r="L140" s="78"/>
      <c r="M140" s="78"/>
      <c r="N140" s="78"/>
      <c r="O140" s="78"/>
      <c r="P140" s="78"/>
      <c r="Q140" s="78"/>
      <c r="R140" s="78"/>
      <c r="S140" s="71"/>
      <c r="T140" s="72"/>
    </row>
    <row r="141" spans="1:20" ht="12" customHeight="1" x14ac:dyDescent="0.2">
      <c r="A141" s="77"/>
      <c r="B141" s="78"/>
      <c r="C141" s="78"/>
      <c r="D141" s="78"/>
      <c r="E141" s="78"/>
      <c r="F141" s="78"/>
      <c r="G141" s="78"/>
      <c r="H141" s="78"/>
      <c r="I141" s="78"/>
      <c r="J141" s="78"/>
      <c r="K141" s="78"/>
      <c r="L141" s="78"/>
      <c r="M141" s="78"/>
      <c r="N141" s="78"/>
      <c r="O141" s="78"/>
      <c r="P141" s="78"/>
      <c r="Q141" s="78"/>
      <c r="R141" s="78"/>
      <c r="S141" s="71"/>
      <c r="T141" s="72"/>
    </row>
    <row r="142" spans="1:20" ht="12" customHeight="1" x14ac:dyDescent="0.2">
      <c r="A142" s="77"/>
      <c r="B142" s="78"/>
      <c r="C142" s="78"/>
      <c r="D142" s="78"/>
      <c r="E142" s="78"/>
      <c r="F142" s="78"/>
      <c r="G142" s="78"/>
      <c r="H142" s="78"/>
      <c r="I142" s="78"/>
      <c r="J142" s="78"/>
      <c r="K142" s="78"/>
      <c r="L142" s="78"/>
      <c r="M142" s="78"/>
      <c r="N142" s="78"/>
      <c r="O142" s="78"/>
      <c r="P142" s="78"/>
      <c r="Q142" s="78"/>
      <c r="R142" s="78"/>
      <c r="S142" s="71"/>
      <c r="T142" s="72"/>
    </row>
    <row r="143" spans="1:20" ht="12" customHeight="1" x14ac:dyDescent="0.2">
      <c r="A143" s="77"/>
      <c r="B143" s="78"/>
      <c r="C143" s="78"/>
      <c r="D143" s="78"/>
      <c r="E143" s="78"/>
      <c r="F143" s="78"/>
      <c r="G143" s="78"/>
      <c r="H143" s="78"/>
      <c r="I143" s="78"/>
      <c r="J143" s="78"/>
      <c r="K143" s="78"/>
      <c r="L143" s="78"/>
      <c r="M143" s="78"/>
      <c r="N143" s="78"/>
      <c r="O143" s="78"/>
      <c r="P143" s="78"/>
      <c r="Q143" s="78"/>
      <c r="R143" s="78"/>
      <c r="S143" s="71"/>
      <c r="T143" s="72"/>
    </row>
    <row r="144" spans="1:20" ht="12" customHeight="1" x14ac:dyDescent="0.2">
      <c r="A144" s="79"/>
      <c r="B144" s="80"/>
      <c r="C144" s="80"/>
      <c r="D144" s="80"/>
      <c r="E144" s="80"/>
      <c r="F144" s="80"/>
      <c r="G144" s="80"/>
      <c r="H144" s="80"/>
      <c r="I144" s="80"/>
      <c r="J144" s="80"/>
      <c r="K144" s="80"/>
      <c r="L144" s="80"/>
      <c r="M144" s="80"/>
      <c r="N144" s="80"/>
      <c r="O144" s="80"/>
      <c r="P144" s="80"/>
      <c r="Q144" s="80"/>
      <c r="R144" s="80"/>
      <c r="S144" s="71"/>
      <c r="T144" s="72"/>
    </row>
  </sheetData>
  <sheetProtection algorithmName="SHA-512" hashValue="aLBs9zncBcoSxjRU8asBIr7PZI973n4AyHQR4wkILMmO0m8lB2MWupFKVKrVbeFyKVfR/z901Rwgj1/XEyTmWA==" saltValue="1i0tff4HxKN4TBbOQUqkag==" spinCount="100000" sheet="1" formatCells="0" formatColumns="0" formatRows="0" insertColumns="0" insertRows="0" insertHyperlinks="0" deleteColumns="0" deleteRows="0" sort="0" autoFilter="0" pivotTables="0"/>
  <mergeCells count="320">
    <mergeCell ref="A17:A48"/>
    <mergeCell ref="A49:A114"/>
    <mergeCell ref="A6:T6"/>
    <mergeCell ref="A13:P13"/>
    <mergeCell ref="A115:A120"/>
    <mergeCell ref="C1:T2"/>
    <mergeCell ref="C3:T4"/>
    <mergeCell ref="S95:S106"/>
    <mergeCell ref="S107:S108"/>
    <mergeCell ref="S111:S112"/>
    <mergeCell ref="S113:S114"/>
    <mergeCell ref="S109:S110"/>
    <mergeCell ref="B91:B92"/>
    <mergeCell ref="C91:C92"/>
    <mergeCell ref="R49:R114"/>
    <mergeCell ref="B109:B110"/>
    <mergeCell ref="C109:C110"/>
    <mergeCell ref="B111:B112"/>
    <mergeCell ref="C111:C112"/>
    <mergeCell ref="C95:C96"/>
    <mergeCell ref="S63:S64"/>
    <mergeCell ref="S73:S74"/>
    <mergeCell ref="S75:S76"/>
    <mergeCell ref="S77:S78"/>
    <mergeCell ref="T65:T66"/>
    <mergeCell ref="S87:S88"/>
    <mergeCell ref="T63:T64"/>
    <mergeCell ref="T83:T84"/>
    <mergeCell ref="S83:S84"/>
    <mergeCell ref="T85:T86"/>
    <mergeCell ref="S81:S82"/>
    <mergeCell ref="S65:S66"/>
    <mergeCell ref="S67:S68"/>
    <mergeCell ref="T75:T76"/>
    <mergeCell ref="T77:T78"/>
    <mergeCell ref="T79:T80"/>
    <mergeCell ref="T67:T68"/>
    <mergeCell ref="C81:C82"/>
    <mergeCell ref="C97:C98"/>
    <mergeCell ref="C99:C100"/>
    <mergeCell ref="C105:C106"/>
    <mergeCell ref="C101:C102"/>
    <mergeCell ref="C103:C104"/>
    <mergeCell ref="B107:B108"/>
    <mergeCell ref="B69:B70"/>
    <mergeCell ref="C69:C70"/>
    <mergeCell ref="B71:B72"/>
    <mergeCell ref="C71:C72"/>
    <mergeCell ref="B73:B74"/>
    <mergeCell ref="C73:C74"/>
    <mergeCell ref="S17:S18"/>
    <mergeCell ref="S19:S20"/>
    <mergeCell ref="S21:S22"/>
    <mergeCell ref="S47:S48"/>
    <mergeCell ref="S49:S50"/>
    <mergeCell ref="S51:S52"/>
    <mergeCell ref="B85:B86"/>
    <mergeCell ref="C85:C86"/>
    <mergeCell ref="B87:B88"/>
    <mergeCell ref="C87:C88"/>
    <mergeCell ref="B75:B76"/>
    <mergeCell ref="C75:C76"/>
    <mergeCell ref="B77:B78"/>
    <mergeCell ref="C77:C78"/>
    <mergeCell ref="B79:B80"/>
    <mergeCell ref="B67:B68"/>
    <mergeCell ref="C67:C68"/>
    <mergeCell ref="Q49:Q50"/>
    <mergeCell ref="Q57:Q58"/>
    <mergeCell ref="B63:B64"/>
    <mergeCell ref="C63:C64"/>
    <mergeCell ref="B65:B66"/>
    <mergeCell ref="C65:C66"/>
    <mergeCell ref="C79:C80"/>
    <mergeCell ref="B23:B24"/>
    <mergeCell ref="B25:B26"/>
    <mergeCell ref="S35:S36"/>
    <mergeCell ref="S37:S38"/>
    <mergeCell ref="C17:C18"/>
    <mergeCell ref="S31:S32"/>
    <mergeCell ref="S33:S34"/>
    <mergeCell ref="T57:T58"/>
    <mergeCell ref="Q59:Q60"/>
    <mergeCell ref="T59:T60"/>
    <mergeCell ref="T25:T26"/>
    <mergeCell ref="B29:B30"/>
    <mergeCell ref="C29:C30"/>
    <mergeCell ref="B33:B34"/>
    <mergeCell ref="C33:C34"/>
    <mergeCell ref="B47:B48"/>
    <mergeCell ref="B39:B40"/>
    <mergeCell ref="B41:B42"/>
    <mergeCell ref="B45:B46"/>
    <mergeCell ref="C45:C46"/>
    <mergeCell ref="C39:C40"/>
    <mergeCell ref="C41:C42"/>
    <mergeCell ref="C43:C44"/>
    <mergeCell ref="C37:C38"/>
    <mergeCell ref="S129:T130"/>
    <mergeCell ref="A133:B133"/>
    <mergeCell ref="Q129:R129"/>
    <mergeCell ref="Q130:R130"/>
    <mergeCell ref="A129:D129"/>
    <mergeCell ref="B127:B128"/>
    <mergeCell ref="C127:C128"/>
    <mergeCell ref="Q115:Q116"/>
    <mergeCell ref="Q119:Q120"/>
    <mergeCell ref="T125:T126"/>
    <mergeCell ref="T127:T128"/>
    <mergeCell ref="Q121:Q122"/>
    <mergeCell ref="T121:T122"/>
    <mergeCell ref="Q123:Q124"/>
    <mergeCell ref="T123:T124"/>
    <mergeCell ref="S123:S124"/>
    <mergeCell ref="S125:S126"/>
    <mergeCell ref="S127:S128"/>
    <mergeCell ref="Q125:Q126"/>
    <mergeCell ref="C19:C20"/>
    <mergeCell ref="C23:C24"/>
    <mergeCell ref="C25:C26"/>
    <mergeCell ref="C27:C28"/>
    <mergeCell ref="C21:C22"/>
    <mergeCell ref="Q87:Q88"/>
    <mergeCell ref="Q89:Q90"/>
    <mergeCell ref="C133:D133"/>
    <mergeCell ref="A131:T131"/>
    <mergeCell ref="S132:T132"/>
    <mergeCell ref="S133:T144"/>
    <mergeCell ref="A137:R137"/>
    <mergeCell ref="A138:R144"/>
    <mergeCell ref="Q133:R133"/>
    <mergeCell ref="A132:R132"/>
    <mergeCell ref="C136:D136"/>
    <mergeCell ref="Q25:Q26"/>
    <mergeCell ref="S25:S26"/>
    <mergeCell ref="C123:C124"/>
    <mergeCell ref="B125:B126"/>
    <mergeCell ref="C125:C126"/>
    <mergeCell ref="R121:R128"/>
    <mergeCell ref="B121:B122"/>
    <mergeCell ref="C121:C122"/>
    <mergeCell ref="A134:A136"/>
    <mergeCell ref="Q136:R136"/>
    <mergeCell ref="C135:D135"/>
    <mergeCell ref="C134:D134"/>
    <mergeCell ref="Q134:R134"/>
    <mergeCell ref="Q135:R135"/>
    <mergeCell ref="B134:B136"/>
    <mergeCell ref="A130:D130"/>
    <mergeCell ref="T29:T30"/>
    <mergeCell ref="T45:T46"/>
    <mergeCell ref="T31:T32"/>
    <mergeCell ref="T33:T34"/>
    <mergeCell ref="T43:T44"/>
    <mergeCell ref="A121:A128"/>
    <mergeCell ref="B123:B124"/>
    <mergeCell ref="Q43:Q44"/>
    <mergeCell ref="Q63:Q64"/>
    <mergeCell ref="Q53:Q54"/>
    <mergeCell ref="Q81:Q82"/>
    <mergeCell ref="Q55:Q56"/>
    <mergeCell ref="Q67:Q68"/>
    <mergeCell ref="Q79:Q80"/>
    <mergeCell ref="Q113:Q114"/>
    <mergeCell ref="Q117:Q118"/>
    <mergeCell ref="B27:B28"/>
    <mergeCell ref="B31:B32"/>
    <mergeCell ref="C31:C32"/>
    <mergeCell ref="Q31:Q32"/>
    <mergeCell ref="B35:B36"/>
    <mergeCell ref="S69:S70"/>
    <mergeCell ref="Q47:Q48"/>
    <mergeCell ref="Q39:Q40"/>
    <mergeCell ref="Q41:Q42"/>
    <mergeCell ref="S57:S58"/>
    <mergeCell ref="S29:S30"/>
    <mergeCell ref="Q61:Q62"/>
    <mergeCell ref="B49:B50"/>
    <mergeCell ref="C49:C50"/>
    <mergeCell ref="B51:B52"/>
    <mergeCell ref="C51:C52"/>
    <mergeCell ref="B53:B54"/>
    <mergeCell ref="Q51:Q52"/>
    <mergeCell ref="C53:C54"/>
    <mergeCell ref="B55:B56"/>
    <mergeCell ref="C55:C56"/>
    <mergeCell ref="C61:C62"/>
    <mergeCell ref="S61:S62"/>
    <mergeCell ref="B61:B62"/>
    <mergeCell ref="B115:B116"/>
    <mergeCell ref="C115:C116"/>
    <mergeCell ref="B117:B118"/>
    <mergeCell ref="C117:C118"/>
    <mergeCell ref="B119:B120"/>
    <mergeCell ref="C119:C120"/>
    <mergeCell ref="R115:R120"/>
    <mergeCell ref="B37:B38"/>
    <mergeCell ref="B57:B58"/>
    <mergeCell ref="C57:C58"/>
    <mergeCell ref="B59:B60"/>
    <mergeCell ref="B43:B44"/>
    <mergeCell ref="C59:C60"/>
    <mergeCell ref="C107:C108"/>
    <mergeCell ref="B83:B84"/>
    <mergeCell ref="C83:C84"/>
    <mergeCell ref="B89:B90"/>
    <mergeCell ref="C89:C90"/>
    <mergeCell ref="B93:B94"/>
    <mergeCell ref="C93:C94"/>
    <mergeCell ref="B95:B106"/>
    <mergeCell ref="B113:B114"/>
    <mergeCell ref="C113:C114"/>
    <mergeCell ref="B81:B82"/>
    <mergeCell ref="A8:T8"/>
    <mergeCell ref="A5:T5"/>
    <mergeCell ref="Q21:Q22"/>
    <mergeCell ref="A11:T11"/>
    <mergeCell ref="A12:T12"/>
    <mergeCell ref="B17:B18"/>
    <mergeCell ref="B19:B20"/>
    <mergeCell ref="A9:T9"/>
    <mergeCell ref="B14:B16"/>
    <mergeCell ref="K14:K15"/>
    <mergeCell ref="L14:L15"/>
    <mergeCell ref="A14:A16"/>
    <mergeCell ref="B21:B22"/>
    <mergeCell ref="S14:S16"/>
    <mergeCell ref="A10:T10"/>
    <mergeCell ref="T21:T22"/>
    <mergeCell ref="C14:D16"/>
    <mergeCell ref="T17:T18"/>
    <mergeCell ref="T19:T20"/>
    <mergeCell ref="Q17:Q18"/>
    <mergeCell ref="Q19:Q20"/>
    <mergeCell ref="P14:P15"/>
    <mergeCell ref="R17:R48"/>
    <mergeCell ref="Q23:Q24"/>
    <mergeCell ref="T93:T94"/>
    <mergeCell ref="T113:T114"/>
    <mergeCell ref="T111:T112"/>
    <mergeCell ref="T109:T110"/>
    <mergeCell ref="T107:T108"/>
    <mergeCell ref="T95:T106"/>
    <mergeCell ref="T89:T90"/>
    <mergeCell ref="T81:T82"/>
    <mergeCell ref="S79:S80"/>
    <mergeCell ref="T87:T88"/>
    <mergeCell ref="S89:S90"/>
    <mergeCell ref="S91:S92"/>
    <mergeCell ref="S93:S94"/>
    <mergeCell ref="S85:S86"/>
    <mergeCell ref="I14:I15"/>
    <mergeCell ref="J14:J15"/>
    <mergeCell ref="M14:M15"/>
    <mergeCell ref="Q35:Q36"/>
    <mergeCell ref="T27:T28"/>
    <mergeCell ref="T91:T92"/>
    <mergeCell ref="T69:T70"/>
    <mergeCell ref="T71:T72"/>
    <mergeCell ref="T73:T74"/>
    <mergeCell ref="S71:S72"/>
    <mergeCell ref="S27:S28"/>
    <mergeCell ref="S45:S46"/>
    <mergeCell ref="Q33:Q34"/>
    <mergeCell ref="T47:T48"/>
    <mergeCell ref="T37:T38"/>
    <mergeCell ref="T41:T42"/>
    <mergeCell ref="T61:T62"/>
    <mergeCell ref="T49:T50"/>
    <mergeCell ref="T51:T52"/>
    <mergeCell ref="T53:T54"/>
    <mergeCell ref="T55:T56"/>
    <mergeCell ref="S53:S54"/>
    <mergeCell ref="S55:S56"/>
    <mergeCell ref="S59:S60"/>
    <mergeCell ref="Q27:Q28"/>
    <mergeCell ref="S23:S24"/>
    <mergeCell ref="S39:S40"/>
    <mergeCell ref="S41:S42"/>
    <mergeCell ref="S43:S44"/>
    <mergeCell ref="T39:T40"/>
    <mergeCell ref="C35:C36"/>
    <mergeCell ref="Q45:Q46"/>
    <mergeCell ref="Q37:Q38"/>
    <mergeCell ref="T119:T120"/>
    <mergeCell ref="T115:T116"/>
    <mergeCell ref="T117:T118"/>
    <mergeCell ref="A1:B4"/>
    <mergeCell ref="Q91:Q92"/>
    <mergeCell ref="Q93:Q94"/>
    <mergeCell ref="Q95:Q106"/>
    <mergeCell ref="Q107:Q108"/>
    <mergeCell ref="Q109:Q110"/>
    <mergeCell ref="Q111:Q112"/>
    <mergeCell ref="F14:F15"/>
    <mergeCell ref="G14:G15"/>
    <mergeCell ref="H14:H15"/>
    <mergeCell ref="N14:N15"/>
    <mergeCell ref="O14:O15"/>
    <mergeCell ref="E16:P16"/>
    <mergeCell ref="Q14:R16"/>
    <mergeCell ref="Q75:Q76"/>
    <mergeCell ref="Q77:Q78"/>
    <mergeCell ref="T14:T16"/>
    <mergeCell ref="E14:E15"/>
    <mergeCell ref="T23:T24"/>
    <mergeCell ref="T35:T36"/>
    <mergeCell ref="C47:C48"/>
    <mergeCell ref="Q85:Q86"/>
    <mergeCell ref="Q65:Q66"/>
    <mergeCell ref="Q69:Q70"/>
    <mergeCell ref="Q71:Q72"/>
    <mergeCell ref="Q73:Q74"/>
    <mergeCell ref="Q29:Q30"/>
    <mergeCell ref="Q83:Q84"/>
    <mergeCell ref="Q127:Q128"/>
    <mergeCell ref="S119:S120"/>
    <mergeCell ref="S121:S122"/>
    <mergeCell ref="S115:S116"/>
    <mergeCell ref="S117:S118"/>
  </mergeCells>
  <conditionalFormatting sqref="E17:P17">
    <cfRule type="cellIs" dxfId="107" priority="165" stopIfTrue="1" operator="between">
      <formula>1</formula>
      <formula>20</formula>
    </cfRule>
  </conditionalFormatting>
  <conditionalFormatting sqref="E18:P18">
    <cfRule type="cellIs" dxfId="106" priority="137" stopIfTrue="1" operator="between">
      <formula>1</formula>
      <formula>20</formula>
    </cfRule>
  </conditionalFormatting>
  <conditionalFormatting sqref="E19:P19">
    <cfRule type="cellIs" dxfId="105" priority="164" stopIfTrue="1" operator="between">
      <formula>1</formula>
      <formula>20</formula>
    </cfRule>
  </conditionalFormatting>
  <conditionalFormatting sqref="E20:P20">
    <cfRule type="cellIs" dxfId="104" priority="136" stopIfTrue="1" operator="between">
      <formula>1</formula>
      <formula>20</formula>
    </cfRule>
  </conditionalFormatting>
  <conditionalFormatting sqref="E21:P21">
    <cfRule type="cellIs" dxfId="103" priority="162" stopIfTrue="1" operator="between">
      <formula>1</formula>
      <formula>20</formula>
    </cfRule>
  </conditionalFormatting>
  <conditionalFormatting sqref="E22:P22">
    <cfRule type="cellIs" dxfId="102" priority="134" stopIfTrue="1" operator="between">
      <formula>1</formula>
      <formula>20</formula>
    </cfRule>
  </conditionalFormatting>
  <conditionalFormatting sqref="E23:P23">
    <cfRule type="cellIs" dxfId="101" priority="158" stopIfTrue="1" operator="between">
      <formula>1</formula>
      <formula>20</formula>
    </cfRule>
  </conditionalFormatting>
  <conditionalFormatting sqref="E24:P24">
    <cfRule type="cellIs" dxfId="100" priority="130" stopIfTrue="1" operator="between">
      <formula>1</formula>
      <formula>20</formula>
    </cfRule>
  </conditionalFormatting>
  <conditionalFormatting sqref="E25:P25">
    <cfRule type="cellIs" dxfId="99" priority="96" stopIfTrue="1" operator="between">
      <formula>1</formula>
      <formula>20</formula>
    </cfRule>
  </conditionalFormatting>
  <conditionalFormatting sqref="E26:P26">
    <cfRule type="cellIs" dxfId="98" priority="88" stopIfTrue="1" operator="between">
      <formula>1</formula>
      <formula>20</formula>
    </cfRule>
  </conditionalFormatting>
  <conditionalFormatting sqref="E27:P27">
    <cfRule type="cellIs" dxfId="97" priority="94" stopIfTrue="1" operator="between">
      <formula>1</formula>
      <formula>20</formula>
    </cfRule>
  </conditionalFormatting>
  <conditionalFormatting sqref="E28:P28">
    <cfRule type="cellIs" dxfId="96" priority="86" stopIfTrue="1" operator="between">
      <formula>1</formula>
      <formula>20</formula>
    </cfRule>
  </conditionalFormatting>
  <conditionalFormatting sqref="E29:P29">
    <cfRule type="cellIs" dxfId="95" priority="93" stopIfTrue="1" operator="between">
      <formula>1</formula>
      <formula>20</formula>
    </cfRule>
  </conditionalFormatting>
  <conditionalFormatting sqref="E30:P30">
    <cfRule type="cellIs" dxfId="94" priority="85" stopIfTrue="1" operator="between">
      <formula>1</formula>
      <formula>20</formula>
    </cfRule>
  </conditionalFormatting>
  <conditionalFormatting sqref="E31:P31">
    <cfRule type="cellIs" dxfId="93" priority="92" stopIfTrue="1" operator="between">
      <formula>1</formula>
      <formula>20</formula>
    </cfRule>
  </conditionalFormatting>
  <conditionalFormatting sqref="E32:P32">
    <cfRule type="cellIs" dxfId="92" priority="84" stopIfTrue="1" operator="between">
      <formula>1</formula>
      <formula>20</formula>
    </cfRule>
  </conditionalFormatting>
  <conditionalFormatting sqref="E33:P33">
    <cfRule type="cellIs" dxfId="91" priority="91" stopIfTrue="1" operator="between">
      <formula>1</formula>
      <formula>20</formula>
    </cfRule>
  </conditionalFormatting>
  <conditionalFormatting sqref="E34:P34">
    <cfRule type="cellIs" dxfId="90" priority="83" stopIfTrue="1" operator="between">
      <formula>1</formula>
      <formula>20</formula>
    </cfRule>
  </conditionalFormatting>
  <conditionalFormatting sqref="E35:P35">
    <cfRule type="cellIs" dxfId="89" priority="90" stopIfTrue="1" operator="between">
      <formula>1</formula>
      <formula>20</formula>
    </cfRule>
  </conditionalFormatting>
  <conditionalFormatting sqref="E36:P36">
    <cfRule type="cellIs" dxfId="88" priority="82" stopIfTrue="1" operator="between">
      <formula>1</formula>
      <formula>20</formula>
    </cfRule>
  </conditionalFormatting>
  <conditionalFormatting sqref="E37:P37">
    <cfRule type="cellIs" dxfId="87" priority="89" stopIfTrue="1" operator="between">
      <formula>1</formula>
      <formula>20</formula>
    </cfRule>
  </conditionalFormatting>
  <conditionalFormatting sqref="E38:P38">
    <cfRule type="cellIs" dxfId="86" priority="81" stopIfTrue="1" operator="between">
      <formula>1</formula>
      <formula>20</formula>
    </cfRule>
  </conditionalFormatting>
  <conditionalFormatting sqref="E39:P39">
    <cfRule type="cellIs" dxfId="85" priority="157" stopIfTrue="1" operator="between">
      <formula>1</formula>
      <formula>20</formula>
    </cfRule>
  </conditionalFormatting>
  <conditionalFormatting sqref="E40:P40">
    <cfRule type="cellIs" dxfId="84" priority="129" stopIfTrue="1" operator="between">
      <formula>1</formula>
      <formula>20</formula>
    </cfRule>
  </conditionalFormatting>
  <conditionalFormatting sqref="E41:P41">
    <cfRule type="cellIs" dxfId="83" priority="156" stopIfTrue="1" operator="between">
      <formula>1</formula>
      <formula>20</formula>
    </cfRule>
  </conditionalFormatting>
  <conditionalFormatting sqref="E42:P42">
    <cfRule type="cellIs" dxfId="82" priority="128" stopIfTrue="1" operator="between">
      <formula>1</formula>
      <formula>20</formula>
    </cfRule>
  </conditionalFormatting>
  <conditionalFormatting sqref="E43:P43">
    <cfRule type="cellIs" dxfId="81" priority="155" stopIfTrue="1" operator="between">
      <formula>1</formula>
      <formula>20</formula>
    </cfRule>
  </conditionalFormatting>
  <conditionalFormatting sqref="E44:P44">
    <cfRule type="cellIs" dxfId="80" priority="127" stopIfTrue="1" operator="between">
      <formula>1</formula>
      <formula>20</formula>
    </cfRule>
  </conditionalFormatting>
  <conditionalFormatting sqref="E45:P45">
    <cfRule type="cellIs" dxfId="79" priority="77" stopIfTrue="1" operator="between">
      <formula>1</formula>
      <formula>20</formula>
    </cfRule>
  </conditionalFormatting>
  <conditionalFormatting sqref="E46:P46">
    <cfRule type="cellIs" dxfId="78" priority="76" stopIfTrue="1" operator="between">
      <formula>1</formula>
      <formula>20</formula>
    </cfRule>
  </conditionalFormatting>
  <conditionalFormatting sqref="E47:P47">
    <cfRule type="cellIs" dxfId="77" priority="154" stopIfTrue="1" operator="between">
      <formula>1</formula>
      <formula>20</formula>
    </cfRule>
  </conditionalFormatting>
  <conditionalFormatting sqref="E48:P48">
    <cfRule type="cellIs" dxfId="76" priority="126" stopIfTrue="1" operator="between">
      <formula>1</formula>
      <formula>20</formula>
    </cfRule>
  </conditionalFormatting>
  <conditionalFormatting sqref="E49:P49">
    <cfRule type="cellIs" dxfId="75" priority="45" stopIfTrue="1" operator="between">
      <formula>1</formula>
      <formula>20</formula>
    </cfRule>
  </conditionalFormatting>
  <conditionalFormatting sqref="E50:P50">
    <cfRule type="cellIs" dxfId="74" priority="33" stopIfTrue="1" operator="between">
      <formula>1</formula>
      <formula>20</formula>
    </cfRule>
  </conditionalFormatting>
  <conditionalFormatting sqref="E51:P51">
    <cfRule type="cellIs" dxfId="73" priority="44" stopIfTrue="1" operator="between">
      <formula>1</formula>
      <formula>20</formula>
    </cfRule>
  </conditionalFormatting>
  <conditionalFormatting sqref="E52:P52">
    <cfRule type="cellIs" dxfId="72" priority="32" stopIfTrue="1" operator="between">
      <formula>1</formula>
      <formula>20</formula>
    </cfRule>
  </conditionalFormatting>
  <conditionalFormatting sqref="E53:P53">
    <cfRule type="cellIs" dxfId="71" priority="42" stopIfTrue="1" operator="between">
      <formula>1</formula>
      <formula>20</formula>
    </cfRule>
  </conditionalFormatting>
  <conditionalFormatting sqref="E54:P54">
    <cfRule type="cellIs" dxfId="70" priority="30" stopIfTrue="1" operator="between">
      <formula>1</formula>
      <formula>20</formula>
    </cfRule>
  </conditionalFormatting>
  <conditionalFormatting sqref="E55:P55">
    <cfRule type="cellIs" dxfId="69" priority="41" stopIfTrue="1" operator="between">
      <formula>1</formula>
      <formula>20</formula>
    </cfRule>
  </conditionalFormatting>
  <conditionalFormatting sqref="E56:P56">
    <cfRule type="cellIs" dxfId="68" priority="29" stopIfTrue="1" operator="between">
      <formula>1</formula>
      <formula>20</formula>
    </cfRule>
  </conditionalFormatting>
  <conditionalFormatting sqref="E57:P57">
    <cfRule type="cellIs" dxfId="67" priority="40" stopIfTrue="1" operator="between">
      <formula>1</formula>
      <formula>20</formula>
    </cfRule>
  </conditionalFormatting>
  <conditionalFormatting sqref="E58:P58">
    <cfRule type="cellIs" dxfId="66" priority="28" stopIfTrue="1" operator="between">
      <formula>1</formula>
      <formula>20</formula>
    </cfRule>
  </conditionalFormatting>
  <conditionalFormatting sqref="E59:P59">
    <cfRule type="cellIs" dxfId="65" priority="39" stopIfTrue="1" operator="between">
      <formula>1</formula>
      <formula>20</formula>
    </cfRule>
  </conditionalFormatting>
  <conditionalFormatting sqref="E60:P60">
    <cfRule type="cellIs" dxfId="64" priority="27" stopIfTrue="1" operator="between">
      <formula>1</formula>
      <formula>20</formula>
    </cfRule>
  </conditionalFormatting>
  <conditionalFormatting sqref="E61:P61">
    <cfRule type="cellIs" dxfId="63" priority="38" stopIfTrue="1" operator="between">
      <formula>1</formula>
      <formula>20</formula>
    </cfRule>
  </conditionalFormatting>
  <conditionalFormatting sqref="E62:P62">
    <cfRule type="cellIs" dxfId="62" priority="26" stopIfTrue="1" operator="between">
      <formula>1</formula>
      <formula>20</formula>
    </cfRule>
  </conditionalFormatting>
  <conditionalFormatting sqref="E63:P63">
    <cfRule type="cellIs" dxfId="61" priority="37" stopIfTrue="1" operator="between">
      <formula>1</formula>
      <formula>20</formula>
    </cfRule>
  </conditionalFormatting>
  <conditionalFormatting sqref="E64:P64">
    <cfRule type="cellIs" dxfId="60" priority="25" stopIfTrue="1" operator="between">
      <formula>1</formula>
      <formula>20</formula>
    </cfRule>
  </conditionalFormatting>
  <conditionalFormatting sqref="E65:P65">
    <cfRule type="cellIs" dxfId="59" priority="36" stopIfTrue="1" operator="between">
      <formula>1</formula>
      <formula>20</formula>
    </cfRule>
  </conditionalFormatting>
  <conditionalFormatting sqref="E66:P66">
    <cfRule type="cellIs" dxfId="58" priority="24" stopIfTrue="1" operator="between">
      <formula>1</formula>
      <formula>20</formula>
    </cfRule>
  </conditionalFormatting>
  <conditionalFormatting sqref="E67:P67">
    <cfRule type="cellIs" dxfId="57" priority="35" stopIfTrue="1" operator="between">
      <formula>1</formula>
      <formula>20</formula>
    </cfRule>
  </conditionalFormatting>
  <conditionalFormatting sqref="E68:P68">
    <cfRule type="cellIs" dxfId="56" priority="23" stopIfTrue="1" operator="between">
      <formula>1</formula>
      <formula>20</formula>
    </cfRule>
  </conditionalFormatting>
  <conditionalFormatting sqref="E69:P69">
    <cfRule type="cellIs" dxfId="55" priority="72" stopIfTrue="1" operator="between">
      <formula>1</formula>
      <formula>20</formula>
    </cfRule>
  </conditionalFormatting>
  <conditionalFormatting sqref="E70:P70">
    <cfRule type="cellIs" dxfId="54" priority="60" stopIfTrue="1" operator="between">
      <formula>1</formula>
      <formula>20</formula>
    </cfRule>
  </conditionalFormatting>
  <conditionalFormatting sqref="E71:P71">
    <cfRule type="cellIs" dxfId="53" priority="71" stopIfTrue="1" operator="between">
      <formula>1</formula>
      <formula>20</formula>
    </cfRule>
  </conditionalFormatting>
  <conditionalFormatting sqref="E72:P72">
    <cfRule type="cellIs" dxfId="52" priority="59" stopIfTrue="1" operator="between">
      <formula>1</formula>
      <formula>20</formula>
    </cfRule>
  </conditionalFormatting>
  <conditionalFormatting sqref="E73:P73">
    <cfRule type="cellIs" dxfId="51" priority="70" stopIfTrue="1" operator="between">
      <formula>1</formula>
      <formula>20</formula>
    </cfRule>
  </conditionalFormatting>
  <conditionalFormatting sqref="E74:P74">
    <cfRule type="cellIs" dxfId="50" priority="58" stopIfTrue="1" operator="between">
      <formula>1</formula>
      <formula>20</formula>
    </cfRule>
  </conditionalFormatting>
  <conditionalFormatting sqref="E75:P75">
    <cfRule type="cellIs" dxfId="49" priority="69" stopIfTrue="1" operator="between">
      <formula>1</formula>
      <formula>20</formula>
    </cfRule>
  </conditionalFormatting>
  <conditionalFormatting sqref="E76:P76">
    <cfRule type="cellIs" dxfId="48" priority="57" stopIfTrue="1" operator="between">
      <formula>1</formula>
      <formula>20</formula>
    </cfRule>
  </conditionalFormatting>
  <conditionalFormatting sqref="E77:P77">
    <cfRule type="cellIs" dxfId="47" priority="68" stopIfTrue="1" operator="between">
      <formula>1</formula>
      <formula>20</formula>
    </cfRule>
  </conditionalFormatting>
  <conditionalFormatting sqref="E78:P78">
    <cfRule type="cellIs" dxfId="46" priority="56" stopIfTrue="1" operator="between">
      <formula>1</formula>
      <formula>20</formula>
    </cfRule>
  </conditionalFormatting>
  <conditionalFormatting sqref="E79:P79">
    <cfRule type="cellIs" dxfId="45" priority="67" stopIfTrue="1" operator="between">
      <formula>1</formula>
      <formula>20</formula>
    </cfRule>
  </conditionalFormatting>
  <conditionalFormatting sqref="E80:P80">
    <cfRule type="cellIs" dxfId="44" priority="55" stopIfTrue="1" operator="between">
      <formula>1</formula>
      <formula>20</formula>
    </cfRule>
  </conditionalFormatting>
  <conditionalFormatting sqref="E81:P81">
    <cfRule type="cellIs" dxfId="43" priority="65" stopIfTrue="1" operator="between">
      <formula>1</formula>
      <formula>20</formula>
    </cfRule>
  </conditionalFormatting>
  <conditionalFormatting sqref="E82:P82">
    <cfRule type="cellIs" dxfId="42" priority="53" stopIfTrue="1" operator="between">
      <formula>1</formula>
      <formula>20</formula>
    </cfRule>
  </conditionalFormatting>
  <conditionalFormatting sqref="E83:P83">
    <cfRule type="cellIs" dxfId="41" priority="64" stopIfTrue="1" operator="between">
      <formula>1</formula>
      <formula>20</formula>
    </cfRule>
  </conditionalFormatting>
  <conditionalFormatting sqref="E84:P84">
    <cfRule type="cellIs" dxfId="40" priority="52" stopIfTrue="1" operator="between">
      <formula>1</formula>
      <formula>20</formula>
    </cfRule>
  </conditionalFormatting>
  <conditionalFormatting sqref="E85:P85">
    <cfRule type="cellIs" dxfId="39" priority="63" stopIfTrue="1" operator="between">
      <formula>1</formula>
      <formula>20</formula>
    </cfRule>
  </conditionalFormatting>
  <conditionalFormatting sqref="E86:P86">
    <cfRule type="cellIs" dxfId="38" priority="51" stopIfTrue="1" operator="between">
      <formula>1</formula>
      <formula>20</formula>
    </cfRule>
  </conditionalFormatting>
  <conditionalFormatting sqref="E87:P87">
    <cfRule type="cellIs" dxfId="37" priority="153" stopIfTrue="1" operator="between">
      <formula>1</formula>
      <formula>20</formula>
    </cfRule>
  </conditionalFormatting>
  <conditionalFormatting sqref="E88:P88">
    <cfRule type="cellIs" dxfId="36" priority="125" stopIfTrue="1" operator="between">
      <formula>1</formula>
      <formula>20</formula>
    </cfRule>
  </conditionalFormatting>
  <conditionalFormatting sqref="E89:P89">
    <cfRule type="cellIs" dxfId="35" priority="152" stopIfTrue="1" operator="between">
      <formula>1</formula>
      <formula>20</formula>
    </cfRule>
  </conditionalFormatting>
  <conditionalFormatting sqref="E90:P90">
    <cfRule type="cellIs" dxfId="34" priority="124" stopIfTrue="1" operator="between">
      <formula>1</formula>
      <formula>20</formula>
    </cfRule>
  </conditionalFormatting>
  <conditionalFormatting sqref="E91:P91">
    <cfRule type="cellIs" dxfId="33" priority="151" stopIfTrue="1" operator="between">
      <formula>1</formula>
      <formula>20</formula>
    </cfRule>
  </conditionalFormatting>
  <conditionalFormatting sqref="E92:P92">
    <cfRule type="cellIs" dxfId="32" priority="123" stopIfTrue="1" operator="between">
      <formula>1</formula>
      <formula>20</formula>
    </cfRule>
  </conditionalFormatting>
  <conditionalFormatting sqref="E93:P93">
    <cfRule type="cellIs" dxfId="31" priority="150" stopIfTrue="1" operator="between">
      <formula>1</formula>
      <formula>20</formula>
    </cfRule>
  </conditionalFormatting>
  <conditionalFormatting sqref="E94:P94">
    <cfRule type="cellIs" dxfId="30" priority="122" stopIfTrue="1" operator="between">
      <formula>1</formula>
      <formula>20</formula>
    </cfRule>
  </conditionalFormatting>
  <conditionalFormatting sqref="E95:P105">
    <cfRule type="cellIs" dxfId="29" priority="149" stopIfTrue="1" operator="between">
      <formula>1</formula>
      <formula>20</formula>
    </cfRule>
  </conditionalFormatting>
  <conditionalFormatting sqref="E106:P106">
    <cfRule type="cellIs" dxfId="28" priority="121" stopIfTrue="1" operator="between">
      <formula>1</formula>
      <formula>20</formula>
    </cfRule>
  </conditionalFormatting>
  <conditionalFormatting sqref="E107:P107">
    <cfRule type="cellIs" dxfId="27" priority="148" stopIfTrue="1" operator="between">
      <formula>1</formula>
      <formula>20</formula>
    </cfRule>
  </conditionalFormatting>
  <conditionalFormatting sqref="E108:P108">
    <cfRule type="cellIs" dxfId="26" priority="120" stopIfTrue="1" operator="between">
      <formula>1</formula>
      <formula>20</formula>
    </cfRule>
  </conditionalFormatting>
  <conditionalFormatting sqref="E109:P109">
    <cfRule type="cellIs" dxfId="25" priority="147" stopIfTrue="1" operator="between">
      <formula>1</formula>
      <formula>20</formula>
    </cfRule>
  </conditionalFormatting>
  <conditionalFormatting sqref="E110:P110">
    <cfRule type="cellIs" dxfId="24" priority="119" stopIfTrue="1" operator="between">
      <formula>1</formula>
      <formula>20</formula>
    </cfRule>
  </conditionalFormatting>
  <conditionalFormatting sqref="E111:P111">
    <cfRule type="cellIs" dxfId="23" priority="146" stopIfTrue="1" operator="between">
      <formula>1</formula>
      <formula>20</formula>
    </cfRule>
  </conditionalFormatting>
  <conditionalFormatting sqref="E112:P112">
    <cfRule type="cellIs" dxfId="22" priority="118" stopIfTrue="1" operator="between">
      <formula>1</formula>
      <formula>20</formula>
    </cfRule>
  </conditionalFormatting>
  <conditionalFormatting sqref="E113:P113">
    <cfRule type="cellIs" dxfId="21" priority="145" stopIfTrue="1" operator="between">
      <formula>1</formula>
      <formula>20</formula>
    </cfRule>
  </conditionalFormatting>
  <conditionalFormatting sqref="E114:P114">
    <cfRule type="cellIs" dxfId="20" priority="117" stopIfTrue="1" operator="between">
      <formula>1</formula>
      <formula>20</formula>
    </cfRule>
  </conditionalFormatting>
  <conditionalFormatting sqref="E115:P115">
    <cfRule type="cellIs" dxfId="19" priority="141" stopIfTrue="1" operator="between">
      <formula>1</formula>
      <formula>20</formula>
    </cfRule>
  </conditionalFormatting>
  <conditionalFormatting sqref="E116:P116">
    <cfRule type="cellIs" dxfId="18" priority="113" stopIfTrue="1" operator="between">
      <formula>1</formula>
      <formula>20</formula>
    </cfRule>
  </conditionalFormatting>
  <conditionalFormatting sqref="E117:P117">
    <cfRule type="cellIs" dxfId="17" priority="18" stopIfTrue="1" operator="between">
      <formula>1</formula>
      <formula>20</formula>
    </cfRule>
  </conditionalFormatting>
  <conditionalFormatting sqref="E118:P118">
    <cfRule type="cellIs" dxfId="16" priority="17" stopIfTrue="1" operator="between">
      <formula>1</formula>
      <formula>20</formula>
    </cfRule>
  </conditionalFormatting>
  <conditionalFormatting sqref="E119:P119">
    <cfRule type="cellIs" dxfId="15" priority="140" stopIfTrue="1" operator="between">
      <formula>1</formula>
      <formula>20</formula>
    </cfRule>
  </conditionalFormatting>
  <conditionalFormatting sqref="E120:P120">
    <cfRule type="cellIs" dxfId="14" priority="112" stopIfTrue="1" operator="between">
      <formula>1</formula>
      <formula>20</formula>
    </cfRule>
  </conditionalFormatting>
  <conditionalFormatting sqref="E121:P121">
    <cfRule type="cellIs" dxfId="13" priority="12" stopIfTrue="1" operator="between">
      <formula>1</formula>
      <formula>20</formula>
    </cfRule>
  </conditionalFormatting>
  <conditionalFormatting sqref="E122:P122">
    <cfRule type="cellIs" dxfId="12" priority="11" stopIfTrue="1" operator="between">
      <formula>1</formula>
      <formula>20</formula>
    </cfRule>
  </conditionalFormatting>
  <conditionalFormatting sqref="E123:P123">
    <cfRule type="cellIs" dxfId="11" priority="13" stopIfTrue="1" operator="between">
      <formula>1</formula>
      <formula>20</formula>
    </cfRule>
  </conditionalFormatting>
  <conditionalFormatting sqref="E124:P124">
    <cfRule type="cellIs" dxfId="10" priority="7" stopIfTrue="1" operator="between">
      <formula>1</formula>
      <formula>20</formula>
    </cfRule>
  </conditionalFormatting>
  <conditionalFormatting sqref="E125:P125">
    <cfRule type="cellIs" dxfId="9" priority="138" stopIfTrue="1" operator="between">
      <formula>1</formula>
      <formula>20</formula>
    </cfRule>
  </conditionalFormatting>
  <conditionalFormatting sqref="E126:P126">
    <cfRule type="cellIs" dxfId="8" priority="111" stopIfTrue="1" operator="between">
      <formula>1</formula>
      <formula>20</formula>
    </cfRule>
  </conditionalFormatting>
  <conditionalFormatting sqref="E127:P127">
    <cfRule type="cellIs" dxfId="7" priority="139" stopIfTrue="1" operator="between">
      <formula>1</formula>
      <formula>20</formula>
    </cfRule>
  </conditionalFormatting>
  <conditionalFormatting sqref="E128:P128">
    <cfRule type="cellIs" dxfId="6" priority="97" stopIfTrue="1" operator="between">
      <formula>1</formula>
      <formula>20</formula>
    </cfRule>
  </conditionalFormatting>
  <conditionalFormatting sqref="H17">
    <cfRule type="top10" priority="1" rank="10"/>
  </conditionalFormatting>
  <conditionalFormatting sqref="R17:R49">
    <cfRule type="cellIs" dxfId="5" priority="21" stopIfTrue="1" operator="between">
      <formula>0</formula>
      <formula>0.44</formula>
    </cfRule>
    <cfRule type="cellIs" dxfId="4" priority="20" stopIfTrue="1" operator="between">
      <formula>0.69</formula>
      <formula>0.45</formula>
    </cfRule>
    <cfRule type="cellIs" dxfId="3" priority="19" stopIfTrue="1" operator="greaterThan">
      <formula>0.7</formula>
    </cfRule>
  </conditionalFormatting>
  <conditionalFormatting sqref="R115:R121">
    <cfRule type="cellIs" dxfId="2" priority="9" stopIfTrue="1" operator="between">
      <formula>0.69</formula>
      <formula>0.45</formula>
    </cfRule>
    <cfRule type="cellIs" dxfId="1" priority="8" stopIfTrue="1" operator="greaterThan">
      <formula>0.7</formula>
    </cfRule>
    <cfRule type="cellIs" dxfId="0" priority="10" stopIfTrue="1" operator="between">
      <formula>0</formula>
      <formula>0.44</formula>
    </cfRule>
  </conditionalFormatting>
  <hyperlinks>
    <hyperlink ref="B27" r:id="rId1" display="http://../01.PLANEAR/PROCEDIMIENTO POLITICA INTEGRADA.docx" xr:uid="{00000000-0004-0000-0000-000001000000}"/>
  </hyperlinks>
  <printOptions horizontalCentered="1"/>
  <pageMargins left="0.39370078740157483" right="0.39370078740157483" top="0.39370078740157483" bottom="0.39370078740157483" header="0" footer="0"/>
  <pageSetup scale="50" fitToHeight="0" orientation="landscape" horizontalDpi="300" verticalDpi="196" r:id="rId2"/>
  <headerFooter alignWithMargins="0">
    <oddFooter>&amp;R&amp;8&amp;P/&amp;N</oddFooter>
  </headerFooter>
  <ignoredErrors>
    <ignoredError sqref="Q17:R17 Q19 Q21 Q23 Q39 Q41 Q43 Q47 Q87 Q89 Q91 Q93 Q95 Q107 Q109 Q111 Q113 Q115:R115 Q119 Q125 Q127 Q129 E130:O130 P130:Q130" unlockedFormula="1"/>
  </ignoredError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Mejora SST</vt:lpstr>
      <vt:lpstr>'Plan de Mejora SST'!Área_de_impresión</vt:lpstr>
      <vt:lpstr>'Plan de Mejora SST'!Títulos_a_imprimir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MARTINEZ</dc:creator>
  <cp:lastModifiedBy>Planeacion</cp:lastModifiedBy>
  <cp:lastPrinted>2021-02-12T20:07:31Z</cp:lastPrinted>
  <dcterms:created xsi:type="dcterms:W3CDTF">2008-10-02T15:12:04Z</dcterms:created>
  <dcterms:modified xsi:type="dcterms:W3CDTF">2026-01-30T12:31:46Z</dcterms:modified>
</cp:coreProperties>
</file>