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autoCompressPictures="0" defaultThemeVersion="124226"/>
  <mc:AlternateContent xmlns:mc="http://schemas.openxmlformats.org/markup-compatibility/2006">
    <mc:Choice Requires="x15">
      <x15ac:absPath xmlns:x15ac="http://schemas.microsoft.com/office/spreadsheetml/2010/11/ac" url="D:\Planeación\MIPG\AUTODIAGNOSTICO MIPG 2025\"/>
    </mc:Choice>
  </mc:AlternateContent>
  <xr:revisionPtr revIDLastSave="0" documentId="8_{6F2C3F3E-CBEB-4F9D-B4B7-87A7C358C128}" xr6:coauthVersionLast="47" xr6:coauthVersionMax="47" xr10:uidLastSave="{00000000-0000-0000-0000-000000000000}"/>
  <bookViews>
    <workbookView xWindow="-120" yWindow="-120" windowWidth="29040" windowHeight="15840" tabRatio="670"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<sst xmlns="http://schemas.openxmlformats.org/spreadsheetml/2006/main" count="489" uniqueCount="297">
  <si>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</si>
  <si>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</si>
  <si>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</si>
  <si>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</si>
  <si>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</si>
  <si>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</si>
  <si>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</si>
  <si>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</si>
  <si>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</si>
  <si>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</si>
  <si>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</si>
  <si>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</si>
  <si>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</si>
  <si>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</si>
  <si>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</si>
  <si>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</si>
  <si>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</si>
  <si>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</si>
  <si>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</si>
  <si>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</si>
  <si>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</si>
  <si>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</si>
  <si>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</si>
  <si>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</si>
  <si>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</si>
  <si>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</si>
  <si>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</si>
  <si>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</si>
  <si>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</si>
  <si>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</si>
  <si>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</si>
  <si>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</si>
  <si>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</si>
  <si>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</si>
  <si>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</si>
  <si>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</si>
  <si>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</si>
  <si>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</si>
  <si>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</si>
  <si>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</si>
  <si>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</si>
  <si>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</si>
  <si>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</si>
  <si>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</si>
  <si>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</si>
  <si>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</si>
  <si>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</si>
  <si>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</si>
  <si>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</si>
  <si>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</si>
  <si>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</si>
  <si>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</si>
  <si>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</si>
  <si>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</si>
  <si>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</si>
  <si>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</si>
  <si>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</si>
  <si>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</si>
  <si>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</si>
  <si>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</si>
  <si>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</si>
  <si>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</si>
  <si>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</si>
  <si>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</si>
  <si>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</si>
  <si>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</si>
  <si>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</si>
  <si>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</si>
  <si>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</si>
  <si>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</si>
  <si>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</si>
  <si>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</si>
  <si>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</si>
  <si>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</si>
  <si>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</si>
  <si>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</si>
  <si>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</si>
  <si>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</si>
  <si>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</si>
  <si>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</si>
  <si>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</si>
  <si>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</si>
  <si>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</si>
  <si>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</si>
  <si>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</si>
  <si>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</si>
  <si>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</si>
  <si>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</si>
  <si>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</si>
  <si>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</si>
  <si>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</si>
  <si>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</si>
  <si>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</si>
  <si>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</si>
  <si>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</si>
  <si>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</si>
  <si>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</si>
  <si>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</si>
  <si>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</si>
  <si>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</si>
  <si>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</si>
  <si>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</si>
  <si>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</si>
  <si>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</si>
  <si>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</si>
  <si>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</si>
  <si>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</si>
  <si>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</si>
  <si>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</si>
  <si>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</si>
  <si>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</si>
  <si>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</si>
  <si>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</si>
  <si>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</si>
  <si>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</si>
  <si>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</si>
  <si>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</si>
  <si>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</si>
  <si>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</si>
  <si>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</si>
  <si>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</si>
  <si>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</si>
  <si>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</si>
  <si>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</si>
  <si>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</si>
  <si>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</si>
  <si>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</si>
  <si>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</si>
  <si>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</si>
  <si>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</si>
  <si>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</si>
  <si>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</si>
  <si>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</si>
  <si>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</si>
  <si>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</si>
  <si>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</si>
  <si>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</si>
  <si>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</si>
  <si>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</si>
  <si>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</si>
  <si>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</si>
  <si>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</si>
  <si>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</si>
  <si>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</si>
  <si>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</si>
  <si>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</si>
  <si>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</si>
  <si>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</si>
  <si>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</si>
  <si>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</si>
  <si>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</si>
  <si>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</si>
  <si>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</si>
  <si>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</si>
  <si>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</si>
  <si>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</si>
  <si>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</si>
  <si>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</si>
  <si>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</si>
  <si>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</si>
  <si>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</si>
  <si>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</si>
  <si>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</si>
  <si>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</si>
  <si>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</si>
  <si>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</si>
  <si>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</si>
  <si>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</si>
  <si>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</si>
  <si>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</si>
  <si>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</si>
  <si>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</si>
  <si>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</si>
  <si>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</si>
  <si>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</si>
  <si>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</si>
  <si>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</si>
  <si>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</si>
  <si>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</si>
  <si>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</si>
  <si>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</si>
  <si>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</si>
  <si>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</si>
  <si>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</si>
  <si>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</si>
  <si>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</si>
  <si>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</si>
  <si>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</si>
  <si>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</si>
  <si>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</si>
  <si>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</si>
  <si>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</si>
  <si>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</si>
  <si>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</si>
  <si>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</si>
  <si>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</si>
  <si>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</si>
  <si>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</si>
  <si>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</si>
  <si>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</si>
  <si>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</si>
  <si>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</si>
  <si>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</si>
  <si>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</si>
  <si>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</si>
  <si>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</si>
  <si>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</si>
  <si>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</si>
  <si>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</si>
  <si>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</si>
  <si>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</si>
  <si>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</si>
  <si>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</si>
  <si>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</si>
  <si>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</si>
  <si>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</si>
  <si>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</si>
  <si>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</si>
  <si>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</si>
  <si>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</si>
  <si>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</si>
  <si>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</si>
  <si>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</si>
  <si>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</si>
  <si>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</si>
  <si>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</si>
  <si>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</si>
  <si>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</si>
  <si>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</si>
  <si>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</si>
  <si>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</si>
  <si>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</si>
  <si>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</si>
  <si>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</si>
  <si>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</si>
  <si>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</si>
  <si>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</si>
  <si>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</si>
  <si>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</si>
  <si>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</si>
  <si>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</si>
  <si>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</si>
  <si>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</si>
  <si>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</si>
  <si>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</si>
  <si>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</si>
  <si>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</si>
  <si>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</si>
  <si>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</si>
  <si>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</si>
  <si>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</si>
  <si>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</si>
  <si>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</si>
  <si>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</si>
  <si>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</si>
  <si>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</si>
  <si>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</si>
  <si>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</si>
  <si>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</si>
  <si>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</si>
  <si>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</si>
  <si>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</si>
  <si>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</si>
  <si>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</si>
  <si>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</si>
  <si>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</si>
  <si>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</si>
  <si>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</si>
  <si>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</si>
  <si>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</si>
  <si>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</si>
  <si>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</si>
  <si>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</si>
  <si>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</si>
  <si>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</si>
  <si>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</si>
  <si>
    <t>Cumplir con el cierre de rendicion de cuentas y cargue respectivo en las plataformas de los entes de control</t>
  </si>
  <si>
    <t>Mejorar los canales de comunicación internas de la E.S.E para el suministro de l ainformacion en los tiempos establecidos</t>
  </si>
  <si>
    <t>Gestion recursos para la realizacion de la rendicion de cuentas</t>
  </si>
  <si>
    <t>Seguir con las reuniones previas para la rendicion de cuentas</t>
  </si>
  <si>
    <t>Garantizar la participacion de los grupos de interes en la rendicion de cuentas</t>
  </si>
  <si>
    <t>Seguimiento trimestal a los POAI cada tres meses y garantizar la entrega de la evidencias y avances de cada proceso</t>
  </si>
  <si>
    <t>Continuar con la presetnacion de los informes de Ley</t>
  </si>
  <si>
    <t>Visitas a los municipios del area de influencia para crear espacios de participacion adicionales a la rendicion de cuentas</t>
  </si>
  <si>
    <t>Actualizar el plan de medios de la E.S.E, se cuenta con el documento pero no fue actualizado en el 2024</t>
  </si>
  <si>
    <t>Cumplimiento en la presentacion del FURAG para cada vigencia, subir la puntuacion para la vigencia 2024 en 5 puntos</t>
  </si>
  <si>
    <t>Proyeccion Informe de cierre de rendicion de cuentas anual, proyeccion de actas previas al evento publico.</t>
  </si>
  <si>
    <t>Se realizo la proyeccion del informe de caracterizacion de los grupos de valor 2024.</t>
  </si>
  <si>
    <t>Proyeccion informe de la gestion realizada por parte de gerencia y avance de MIPG en junta directiva.</t>
  </si>
  <si>
    <t>Cumplir con la socializacion de los proyectos de infraestrutura en el plan decenal de salud y darlos a conocer a la ciudadania, dentro del evento publico se realizara la socializacion.</t>
  </si>
  <si>
    <t>No se realizo capacitacion en rendicionde cuentas.</t>
  </si>
  <si>
    <t>Se sigue evidenciando el retraso en el suministro de la informacion (Financiera, Ambiental)</t>
  </si>
  <si>
    <t>Mejorar los canales de comunicación con los grupos de interes (Asamble Asociacion Usuarios)</t>
  </si>
  <si>
    <t>No se evidencia el cargue efectivo por parte de las areas de l ainformacion en la pagina web (Indicadores)</t>
  </si>
  <si>
    <t>Mejorar el seguimiento de los planes de mejora por parte de control interno, se tienen cargado los informes en la pagina web</t>
  </si>
  <si>
    <t>Cumplimiento con el cargue de la informacion según ITA</t>
  </si>
  <si>
    <t>Segun plan de medios de la institucion, se requiere la actualizacion del documento y la creacion del manual de imagen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</si>
</sst>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7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3">
    <dxf>
      <fill>
        <patternFill>
          <bgColor rgb="FFFFF2C9"/>
        </patternFill>
      </fill>
    </dxf>
    <dxf>
      <fill>
        <patternFill>
          <bgColor theme="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73.75</c:v>
                </c:pt>
                <c:pt idx="1">
                  <c:v>75.78947368421052</c:v>
                </c:pt>
                <c:pt idx="2">
                  <c:v>83.181818181818187</c:v>
                </c:pt>
                <c:pt idx="3">
                  <c:v>57.857142857142854</c:v>
                </c:pt>
                <c:pt idx="4">
                  <c:v>75.416666666666671</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78</c:v>
                </c:pt>
                <c:pt idx="1">
                  <c:v>66.666666666666671</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76.029411764705884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85</c:v>
                </c:pt>
                <c:pt idx="1">
                  <c:v>69.090909090909093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81</c:v>
                </c:pt>
                <c:pt idx="1">
                  <c:v>80</c:v>
                </c:pt>
                <c:pt idx="2">
                  <c:v>85</c:v>
                </c:pt>
                <c:pt idx="3">
                  <c:v>90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57.857142857142854</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75.416666666666671</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9</xdr:row>
      <xdr:rowOff>831542</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914400</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43"/>
      <c r="C2" s="44"/>
      <c r="D2" s="44"/>
      <c r="E2" s="44"/>
      <c r="F2" s="44"/>
      <c r="G2" s="44"/>
      <c r="H2" s="44"/>
      <c r="I2" s="44"/>
      <c r="J2" s="44"/>
      <c r="K2" s="44"/>
      <c r="L2" s="44"/>
      <c r="M2" s="44"/>
      <c r="N2" s="44"/>
      <c r="O2" s="44"/>
      <c r="P2" s="44"/>
      <c r="Q2" s="44"/>
      <c r="R2" s="45"/>
    </row>
    <row r="3" spans="2:18" ht="27.95" customHeight="1" x14ac:dyDescent="0.25">
      <c r="B3" s="46"/>
      <c r="C3" s="234" t="s">
        <v>34</v>
      </c>
      <c r="D3" s="234"/>
      <c r="E3" s="234"/>
      <c r="F3" s="234"/>
      <c r="G3" s="234"/>
      <c r="H3" s="234"/>
      <c r="I3" s="234"/>
      <c r="J3" s="234"/>
      <c r="K3" s="234"/>
      <c r="L3" s="234"/>
      <c r="M3" s="234"/>
      <c r="N3" s="234"/>
      <c r="O3" s="234"/>
      <c r="P3" s="234"/>
      <c r="Q3" s="234"/>
      <c r="R3" s="47"/>
    </row>
    <row r="4" spans="2:18" ht="3.95" customHeight="1" x14ac:dyDescent="0.25">
      <c r="B4" s="46"/>
      <c r="C4" s="68"/>
      <c r="D4" s="68"/>
      <c r="E4" s="68"/>
      <c r="F4" s="68"/>
      <c r="G4" s="68"/>
      <c r="H4" s="68"/>
      <c r="I4" s="68"/>
      <c r="J4" s="68"/>
      <c r="K4" s="68"/>
      <c r="L4" s="68"/>
      <c r="M4" s="68"/>
      <c r="N4" s="68"/>
      <c r="O4" s="68"/>
      <c r="P4" s="68"/>
      <c r="Q4" s="68"/>
      <c r="R4" s="47"/>
    </row>
    <row r="5" spans="2:18" ht="27.95" customHeight="1" x14ac:dyDescent="0.25">
      <c r="B5" s="46"/>
      <c r="C5" s="234" t="s">
        <v>163</v>
      </c>
      <c r="D5" s="234"/>
      <c r="E5" s="234"/>
      <c r="F5" s="234"/>
      <c r="G5" s="234"/>
      <c r="H5" s="234"/>
      <c r="I5" s="234"/>
      <c r="J5" s="234"/>
      <c r="K5" s="234"/>
      <c r="L5" s="234"/>
      <c r="M5" s="234"/>
      <c r="N5" s="234"/>
      <c r="O5" s="234"/>
      <c r="P5" s="234"/>
      <c r="Q5" s="234"/>
      <c r="R5" s="47"/>
    </row>
    <row r="6" spans="2:18" x14ac:dyDescent="0.25">
      <c r="B6" s="46"/>
      <c r="R6" s="47"/>
    </row>
    <row r="7" spans="2:18" x14ac:dyDescent="0.25">
      <c r="B7" s="46"/>
      <c r="R7" s="47"/>
    </row>
    <row r="8" spans="2:18" ht="24.75" customHeight="1" x14ac:dyDescent="0.25">
      <c r="B8" s="46"/>
      <c r="D8" s="235" t="s">
        <v>7</v>
      </c>
      <c r="E8" s="235"/>
      <c r="F8" s="235"/>
      <c r="G8" s="235"/>
      <c r="H8" s="235"/>
      <c r="I8" s="235"/>
      <c r="J8" s="235"/>
      <c r="K8" s="235"/>
      <c r="L8" s="235"/>
      <c r="M8" s="235"/>
      <c r="N8" s="235"/>
      <c r="O8" s="235"/>
      <c r="P8" s="235"/>
      <c r="Q8" s="51"/>
      <c r="R8" s="47"/>
    </row>
    <row r="9" spans="2:18" ht="20.100000000000001" customHeight="1" x14ac:dyDescent="0.25">
      <c r="B9" s="46"/>
      <c r="R9" s="47"/>
    </row>
    <row r="10" spans="2:18" ht="20.100000000000001" customHeight="1" x14ac:dyDescent="0.25">
      <c r="B10" s="46"/>
      <c r="R10" s="47"/>
    </row>
    <row r="11" spans="2:18" ht="24.75" customHeight="1" x14ac:dyDescent="0.25">
      <c r="B11" s="46"/>
      <c r="D11" s="235" t="s">
        <v>75</v>
      </c>
      <c r="E11" s="235"/>
      <c r="F11" s="235"/>
      <c r="G11" s="235"/>
      <c r="H11" s="235"/>
      <c r="I11" s="235"/>
      <c r="J11" s="235"/>
      <c r="K11" s="235"/>
      <c r="L11" s="235"/>
      <c r="M11" s="235"/>
      <c r="N11" s="235"/>
      <c r="O11" s="235"/>
      <c r="P11" s="235"/>
      <c r="Q11" s="51"/>
      <c r="R11" s="47"/>
    </row>
    <row r="12" spans="2:18" ht="20.100000000000001" customHeight="1" x14ac:dyDescent="0.25">
      <c r="B12" s="46"/>
      <c r="R12" s="47"/>
    </row>
    <row r="13" spans="2:18" ht="20.100000000000001" customHeight="1" x14ac:dyDescent="0.25">
      <c r="B13" s="46"/>
      <c r="R13" s="47"/>
    </row>
    <row r="14" spans="2:18" ht="24.75" customHeight="1" x14ac:dyDescent="0.25">
      <c r="B14" s="46"/>
      <c r="D14" s="235" t="s">
        <v>228</v>
      </c>
      <c r="E14" s="235"/>
      <c r="F14" s="235"/>
      <c r="G14" s="235"/>
      <c r="H14" s="235"/>
      <c r="I14" s="235"/>
      <c r="J14" s="235"/>
      <c r="K14" s="235"/>
      <c r="L14" s="235"/>
      <c r="M14" s="235"/>
      <c r="N14" s="235"/>
      <c r="O14" s="235"/>
      <c r="P14" s="235"/>
      <c r="Q14" s="51"/>
      <c r="R14" s="47"/>
    </row>
    <row r="15" spans="2:18" ht="20.100000000000001" customHeight="1" x14ac:dyDescent="0.25">
      <c r="B15" s="46"/>
      <c r="R15" s="47"/>
    </row>
    <row r="16" spans="2:18" ht="18.75" customHeight="1" thickBot="1" x14ac:dyDescent="0.3">
      <c r="B16" s="48"/>
      <c r="C16" s="49"/>
      <c r="D16" s="49"/>
      <c r="E16" s="49"/>
      <c r="F16" s="49"/>
      <c r="G16" s="49"/>
      <c r="H16" s="49"/>
      <c r="I16" s="49"/>
      <c r="J16" s="49"/>
      <c r="K16" s="49"/>
      <c r="L16" s="49"/>
      <c r="M16" s="49"/>
      <c r="N16" s="49"/>
      <c r="O16" s="49"/>
      <c r="P16" s="49"/>
      <c r="Q16" s="49"/>
      <c r="R16" s="50"/>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1"/>
      <c r="C2" s="12"/>
      <c r="D2" s="6"/>
      <c r="E2" s="6"/>
      <c r="F2" s="6"/>
      <c r="G2" s="6"/>
      <c r="H2" s="6"/>
      <c r="I2" s="6"/>
      <c r="J2" s="6"/>
      <c r="K2" s="6"/>
      <c r="L2" s="6"/>
      <c r="M2" s="13"/>
      <c r="N2" s="6"/>
      <c r="O2" s="6"/>
      <c r="P2" s="6"/>
      <c r="Q2" s="6"/>
      <c r="R2" s="6"/>
      <c r="S2" s="6"/>
      <c r="T2" s="7"/>
    </row>
    <row r="3" spans="2:25" ht="27" x14ac:dyDescent="0.25">
      <c r="B3" s="14"/>
      <c r="C3" s="241" t="s">
        <v>162</v>
      </c>
      <c r="D3" s="242"/>
      <c r="E3" s="242"/>
      <c r="F3" s="242"/>
      <c r="G3" s="242"/>
      <c r="H3" s="242"/>
      <c r="I3" s="242"/>
      <c r="J3" s="242"/>
      <c r="K3" s="242"/>
      <c r="L3" s="242"/>
      <c r="M3" s="242"/>
      <c r="N3" s="242"/>
      <c r="O3" s="242"/>
      <c r="P3" s="242"/>
      <c r="Q3" s="242"/>
      <c r="R3" s="242"/>
      <c r="S3" s="243"/>
      <c r="T3" s="15"/>
      <c r="U3" s="4"/>
      <c r="V3" s="4"/>
      <c r="W3" s="4"/>
      <c r="X3" s="4"/>
      <c r="Y3" s="4"/>
    </row>
    <row r="4" spans="2:25" ht="7.5" customHeight="1" x14ac:dyDescent="0.25">
      <c r="B4" s="14"/>
      <c r="C4" s="2"/>
      <c r="T4" s="8"/>
    </row>
    <row r="5" spans="2:25" ht="23.25" customHeight="1" x14ac:dyDescent="0.25">
      <c r="B5" s="14"/>
      <c r="C5" s="244" t="s">
        <v>7</v>
      </c>
      <c r="D5" s="244"/>
      <c r="E5" s="244"/>
      <c r="F5" s="244"/>
      <c r="G5" s="244"/>
      <c r="H5" s="244"/>
      <c r="I5" s="244"/>
      <c r="J5" s="244"/>
      <c r="K5" s="244"/>
      <c r="L5" s="244"/>
      <c r="M5" s="244"/>
      <c r="N5" s="244"/>
      <c r="O5" s="244"/>
      <c r="P5" s="244"/>
      <c r="Q5" s="244"/>
      <c r="R5" s="244"/>
      <c r="S5" s="244"/>
      <c r="T5" s="8"/>
    </row>
    <row r="6" spans="2:25" ht="15" customHeight="1" x14ac:dyDescent="0.25">
      <c r="B6" s="14"/>
      <c r="C6" s="2"/>
      <c r="T6" s="8"/>
    </row>
    <row r="7" spans="2:25" ht="15" customHeight="1" x14ac:dyDescent="0.25">
      <c r="B7" s="14"/>
      <c r="C7" s="245" t="s">
        <v>120</v>
      </c>
      <c r="D7" s="245"/>
      <c r="E7" s="245"/>
      <c r="F7" s="245"/>
      <c r="G7" s="245"/>
      <c r="H7" s="245"/>
      <c r="I7" s="245"/>
      <c r="J7" s="245"/>
      <c r="K7" s="245"/>
      <c r="L7" s="245"/>
      <c r="M7" s="245"/>
      <c r="N7" s="245"/>
      <c r="O7" s="245"/>
      <c r="P7" s="245"/>
      <c r="Q7" s="245"/>
      <c r="R7" s="245"/>
      <c r="S7" s="245"/>
      <c r="T7" s="8"/>
    </row>
    <row r="8" spans="2:25" ht="15" customHeight="1" x14ac:dyDescent="0.25">
      <c r="B8" s="14"/>
      <c r="C8" s="245"/>
      <c r="D8" s="245"/>
      <c r="E8" s="245"/>
      <c r="F8" s="245"/>
      <c r="G8" s="245"/>
      <c r="H8" s="245"/>
      <c r="I8" s="245"/>
      <c r="J8" s="245"/>
      <c r="K8" s="245"/>
      <c r="L8" s="245"/>
      <c r="M8" s="245"/>
      <c r="N8" s="245"/>
      <c r="O8" s="245"/>
      <c r="P8" s="245"/>
      <c r="Q8" s="245"/>
      <c r="R8" s="245"/>
      <c r="S8" s="245"/>
      <c r="T8" s="8"/>
    </row>
    <row r="9" spans="2:25" ht="15" customHeight="1" x14ac:dyDescent="0.25">
      <c r="B9" s="14"/>
      <c r="C9" s="245"/>
      <c r="D9" s="245"/>
      <c r="E9" s="245"/>
      <c r="F9" s="245"/>
      <c r="G9" s="245"/>
      <c r="H9" s="245"/>
      <c r="I9" s="245"/>
      <c r="J9" s="245"/>
      <c r="K9" s="245"/>
      <c r="L9" s="245"/>
      <c r="M9" s="245"/>
      <c r="N9" s="245"/>
      <c r="O9" s="245"/>
      <c r="P9" s="245"/>
      <c r="Q9" s="245"/>
      <c r="R9" s="245"/>
      <c r="S9" s="245"/>
      <c r="T9" s="8"/>
    </row>
    <row r="10" spans="2:25" ht="15" customHeight="1" x14ac:dyDescent="0.25">
      <c r="B10" s="14"/>
      <c r="C10" s="245"/>
      <c r="D10" s="245"/>
      <c r="E10" s="245"/>
      <c r="F10" s="245"/>
      <c r="G10" s="245"/>
      <c r="H10" s="245"/>
      <c r="I10" s="245"/>
      <c r="J10" s="245"/>
      <c r="K10" s="245"/>
      <c r="L10" s="245"/>
      <c r="M10" s="245"/>
      <c r="N10" s="245"/>
      <c r="O10" s="245"/>
      <c r="P10" s="245"/>
      <c r="Q10" s="245"/>
      <c r="R10" s="245"/>
      <c r="S10" s="245"/>
      <c r="T10" s="8"/>
    </row>
    <row r="11" spans="2:25" ht="15" customHeight="1" x14ac:dyDescent="0.25">
      <c r="B11" s="14"/>
      <c r="C11" s="58"/>
      <c r="T11" s="8"/>
    </row>
    <row r="12" spans="2:25" ht="15" customHeight="1" x14ac:dyDescent="0.25">
      <c r="B12" s="14"/>
      <c r="C12" s="237" t="s">
        <v>66</v>
      </c>
      <c r="D12" s="237"/>
      <c r="E12" s="237"/>
      <c r="F12" s="237"/>
      <c r="G12" s="237"/>
      <c r="H12" s="237"/>
      <c r="I12" s="237"/>
      <c r="J12" s="237"/>
      <c r="K12" s="237"/>
      <c r="L12" s="237"/>
      <c r="M12" s="237"/>
      <c r="N12" s="237"/>
      <c r="O12" s="237"/>
      <c r="P12" s="237"/>
      <c r="Q12" s="237"/>
      <c r="R12" s="237"/>
      <c r="S12" s="237"/>
      <c r="T12" s="8"/>
    </row>
    <row r="13" spans="2:25" ht="15" customHeight="1" x14ac:dyDescent="0.25">
      <c r="B13" s="14"/>
      <c r="C13" s="237"/>
      <c r="D13" s="237"/>
      <c r="E13" s="237"/>
      <c r="F13" s="237"/>
      <c r="G13" s="237"/>
      <c r="H13" s="237"/>
      <c r="I13" s="237"/>
      <c r="J13" s="237"/>
      <c r="K13" s="237"/>
      <c r="L13" s="237"/>
      <c r="M13" s="237"/>
      <c r="N13" s="237"/>
      <c r="O13" s="237"/>
      <c r="P13" s="237"/>
      <c r="Q13" s="237"/>
      <c r="R13" s="237"/>
      <c r="S13" s="237"/>
      <c r="T13" s="8"/>
    </row>
    <row r="14" spans="2:25" ht="15" customHeight="1" x14ac:dyDescent="0.25">
      <c r="B14" s="14"/>
      <c r="C14" s="58"/>
      <c r="T14" s="8"/>
    </row>
    <row r="15" spans="2:25" ht="15" customHeight="1" x14ac:dyDescent="0.25">
      <c r="B15" s="14"/>
      <c r="C15" s="59" t="s">
        <v>67</v>
      </c>
      <c r="T15" s="8"/>
    </row>
    <row r="16" spans="2:25" ht="14.25" customHeight="1" x14ac:dyDescent="0.25">
      <c r="B16" s="14"/>
      <c r="C16" s="58"/>
      <c r="T16" s="8"/>
    </row>
    <row r="17" spans="2:20" ht="15" customHeight="1" x14ac:dyDescent="0.2">
      <c r="B17" s="14"/>
      <c r="C17" s="1" t="s">
        <v>28</v>
      </c>
      <c r="D17" s="65"/>
      <c r="E17" s="65"/>
      <c r="F17" s="65"/>
      <c r="G17" s="69"/>
      <c r="H17" s="69"/>
      <c r="I17" s="69"/>
      <c r="J17" s="69"/>
      <c r="K17" s="69"/>
      <c r="L17" s="69"/>
      <c r="M17" s="69"/>
      <c r="N17" s="69"/>
      <c r="O17" s="69"/>
      <c r="P17" s="69"/>
      <c r="Q17" s="69"/>
      <c r="R17" s="69"/>
      <c r="S17" s="69"/>
      <c r="T17" s="8"/>
    </row>
    <row r="18" spans="2:20" ht="15" customHeight="1" x14ac:dyDescent="0.2">
      <c r="B18" s="14"/>
      <c r="C18" s="65"/>
      <c r="D18" s="65"/>
      <c r="E18" s="65"/>
      <c r="F18" s="65"/>
      <c r="G18" s="69"/>
      <c r="H18" s="69"/>
      <c r="I18" s="69"/>
      <c r="J18" s="69"/>
      <c r="K18" s="69"/>
      <c r="L18" s="69"/>
      <c r="M18" s="69"/>
      <c r="N18" s="69"/>
      <c r="O18" s="69"/>
      <c r="P18" s="69"/>
      <c r="Q18" s="69"/>
      <c r="R18" s="69"/>
      <c r="S18" s="69"/>
      <c r="T18" s="8"/>
    </row>
    <row r="19" spans="2:20" ht="15" customHeight="1" x14ac:dyDescent="0.2">
      <c r="B19" s="14"/>
      <c r="C19" s="66" t="s">
        <v>14</v>
      </c>
      <c r="D19" s="58" t="s">
        <v>270</v>
      </c>
      <c r="E19" s="65"/>
      <c r="F19" s="65"/>
      <c r="T19" s="8"/>
    </row>
    <row r="20" spans="2:20" ht="15" customHeight="1" x14ac:dyDescent="0.2">
      <c r="B20" s="14"/>
      <c r="C20" s="66" t="s">
        <v>14</v>
      </c>
      <c r="D20" s="1" t="s">
        <v>121</v>
      </c>
      <c r="E20" s="65"/>
      <c r="F20" s="65"/>
      <c r="T20" s="8"/>
    </row>
    <row r="21" spans="2:20" ht="15" customHeight="1" x14ac:dyDescent="0.2">
      <c r="B21" s="14"/>
      <c r="C21" s="66" t="s">
        <v>14</v>
      </c>
      <c r="D21" s="1" t="s">
        <v>40</v>
      </c>
      <c r="E21" s="65"/>
      <c r="F21" s="65"/>
      <c r="T21" s="8"/>
    </row>
    <row r="22" spans="2:20" ht="15" customHeight="1" x14ac:dyDescent="0.2">
      <c r="B22" s="14"/>
      <c r="C22" s="66" t="s">
        <v>14</v>
      </c>
      <c r="D22" s="1" t="s">
        <v>121</v>
      </c>
      <c r="E22" s="65"/>
      <c r="F22" s="65"/>
      <c r="T22" s="8"/>
    </row>
    <row r="23" spans="2:20" ht="15" customHeight="1" x14ac:dyDescent="0.2">
      <c r="B23" s="14"/>
      <c r="C23" s="66" t="s">
        <v>14</v>
      </c>
      <c r="D23" s="77" t="s">
        <v>165</v>
      </c>
      <c r="E23" s="65"/>
      <c r="F23" s="65"/>
      <c r="T23" s="8"/>
    </row>
    <row r="24" spans="2:20" ht="15" customHeight="1" x14ac:dyDescent="0.2">
      <c r="B24" s="14"/>
      <c r="C24" s="66" t="s">
        <v>14</v>
      </c>
      <c r="D24" s="1" t="s">
        <v>76</v>
      </c>
      <c r="E24" s="65"/>
      <c r="F24" s="65"/>
      <c r="T24" s="8"/>
    </row>
    <row r="25" spans="2:20" ht="15" customHeight="1" x14ac:dyDescent="0.2">
      <c r="B25" s="14"/>
      <c r="C25" s="66" t="s">
        <v>14</v>
      </c>
      <c r="D25" s="58" t="s">
        <v>41</v>
      </c>
      <c r="E25" s="65"/>
      <c r="F25" s="65"/>
      <c r="T25" s="8"/>
    </row>
    <row r="26" spans="2:20" ht="15" customHeight="1" x14ac:dyDescent="0.2">
      <c r="B26" s="14"/>
      <c r="C26" s="66"/>
      <c r="E26" s="65"/>
      <c r="F26" s="65"/>
      <c r="T26" s="8"/>
    </row>
    <row r="27" spans="2:20" ht="15" customHeight="1" x14ac:dyDescent="0.25">
      <c r="B27" s="14"/>
      <c r="C27" s="1" t="s">
        <v>122</v>
      </c>
      <c r="T27" s="8"/>
    </row>
    <row r="28" spans="2:20" ht="15" customHeight="1" x14ac:dyDescent="0.25">
      <c r="B28" s="14"/>
      <c r="T28" s="8"/>
    </row>
    <row r="29" spans="2:20" ht="15" customHeight="1" x14ac:dyDescent="0.25">
      <c r="B29" s="14"/>
      <c r="C29" s="1" t="s">
        <v>27</v>
      </c>
      <c r="T29" s="8"/>
    </row>
    <row r="30" spans="2:20" ht="15" customHeight="1" x14ac:dyDescent="0.25">
      <c r="B30" s="14"/>
      <c r="T30" s="8"/>
    </row>
    <row r="31" spans="2:20" ht="15" customHeight="1" x14ac:dyDescent="0.25">
      <c r="B31" s="14"/>
      <c r="C31" s="70" t="s">
        <v>15</v>
      </c>
      <c r="D31" s="70" t="s">
        <v>16</v>
      </c>
      <c r="E31" s="70" t="s">
        <v>17</v>
      </c>
      <c r="T31" s="8"/>
    </row>
    <row r="32" spans="2:20" ht="15" customHeight="1" x14ac:dyDescent="0.25">
      <c r="B32" s="14"/>
      <c r="C32" s="52" t="s">
        <v>18</v>
      </c>
      <c r="D32" s="53">
        <v>1</v>
      </c>
      <c r="E32" s="72"/>
      <c r="T32" s="8"/>
    </row>
    <row r="33" spans="2:20" ht="15" customHeight="1" x14ac:dyDescent="0.25">
      <c r="B33" s="14"/>
      <c r="C33" s="54" t="s">
        <v>19</v>
      </c>
      <c r="D33" s="55">
        <v>2</v>
      </c>
      <c r="E33" s="73"/>
      <c r="T33" s="8"/>
    </row>
    <row r="34" spans="2:20" ht="15" customHeight="1" x14ac:dyDescent="0.25">
      <c r="B34" s="14"/>
      <c r="C34" s="54" t="s">
        <v>20</v>
      </c>
      <c r="D34" s="55">
        <v>3</v>
      </c>
      <c r="E34" s="74"/>
      <c r="T34" s="8"/>
    </row>
    <row r="35" spans="2:20" ht="15" customHeight="1" x14ac:dyDescent="0.25">
      <c r="B35" s="14"/>
      <c r="C35" s="54" t="s">
        <v>21</v>
      </c>
      <c r="D35" s="55">
        <v>4</v>
      </c>
      <c r="E35" s="75"/>
      <c r="T35" s="8"/>
    </row>
    <row r="36" spans="2:20" ht="15" customHeight="1" x14ac:dyDescent="0.25">
      <c r="B36" s="14"/>
      <c r="C36" s="56" t="s">
        <v>22</v>
      </c>
      <c r="D36" s="57">
        <v>5</v>
      </c>
      <c r="E36" s="76"/>
      <c r="T36" s="8"/>
    </row>
    <row r="37" spans="2:20" ht="15" customHeight="1" x14ac:dyDescent="0.25">
      <c r="B37" s="14"/>
      <c r="T37" s="8"/>
    </row>
    <row r="38" spans="2:20" ht="15" customHeight="1" x14ac:dyDescent="0.25">
      <c r="B38" s="14"/>
      <c r="C38" s="237" t="s">
        <v>271</v>
      </c>
      <c r="D38" s="237"/>
      <c r="E38" s="237"/>
      <c r="F38" s="237"/>
      <c r="G38" s="237"/>
      <c r="H38" s="237"/>
      <c r="I38" s="237"/>
      <c r="J38" s="237"/>
      <c r="K38" s="237"/>
      <c r="L38" s="237"/>
      <c r="M38" s="237"/>
      <c r="N38" s="237"/>
      <c r="O38" s="237"/>
      <c r="P38" s="237"/>
      <c r="Q38" s="237"/>
      <c r="R38" s="237"/>
      <c r="S38" s="237"/>
      <c r="T38" s="8"/>
    </row>
    <row r="39" spans="2:20" ht="15" customHeight="1" x14ac:dyDescent="0.25">
      <c r="B39" s="14"/>
      <c r="C39" s="237"/>
      <c r="D39" s="237"/>
      <c r="E39" s="237"/>
      <c r="F39" s="237"/>
      <c r="G39" s="237"/>
      <c r="H39" s="237"/>
      <c r="I39" s="237"/>
      <c r="J39" s="237"/>
      <c r="K39" s="237"/>
      <c r="L39" s="237"/>
      <c r="M39" s="237"/>
      <c r="N39" s="237"/>
      <c r="O39" s="237"/>
      <c r="P39" s="237"/>
      <c r="Q39" s="237"/>
      <c r="R39" s="237"/>
      <c r="S39" s="237"/>
      <c r="T39" s="8"/>
    </row>
    <row r="40" spans="2:20" ht="15" customHeight="1" x14ac:dyDescent="0.25">
      <c r="B40" s="14"/>
      <c r="T40" s="8"/>
    </row>
    <row r="41" spans="2:20" ht="15" customHeight="1" x14ac:dyDescent="0.25">
      <c r="B41" s="14"/>
      <c r="C41" s="77" t="s">
        <v>68</v>
      </c>
      <c r="M41" s="1"/>
      <c r="T41" s="8"/>
    </row>
    <row r="42" spans="2:20" ht="15" customHeight="1" x14ac:dyDescent="0.25">
      <c r="B42" s="14"/>
      <c r="M42" s="1"/>
      <c r="T42" s="8"/>
    </row>
    <row r="43" spans="2:20" ht="15" customHeight="1" x14ac:dyDescent="0.25">
      <c r="B43" s="14"/>
      <c r="C43" s="240" t="s">
        <v>267</v>
      </c>
      <c r="D43" s="240"/>
      <c r="E43" s="240"/>
      <c r="F43" s="240"/>
      <c r="G43" s="240"/>
      <c r="H43" s="240"/>
      <c r="I43" s="240"/>
      <c r="J43" s="240"/>
      <c r="K43" s="240"/>
      <c r="L43" s="240"/>
      <c r="M43" s="240"/>
      <c r="N43" s="240"/>
      <c r="O43" s="240"/>
      <c r="P43" s="240"/>
      <c r="Q43" s="240"/>
      <c r="R43" s="240"/>
      <c r="S43" s="240"/>
      <c r="T43" s="8"/>
    </row>
    <row r="44" spans="2:20" ht="15" customHeight="1" x14ac:dyDescent="0.25">
      <c r="B44" s="14"/>
      <c r="C44" s="240"/>
      <c r="D44" s="240"/>
      <c r="E44" s="240"/>
      <c r="F44" s="240"/>
      <c r="G44" s="240"/>
      <c r="H44" s="240"/>
      <c r="I44" s="240"/>
      <c r="J44" s="240"/>
      <c r="K44" s="240"/>
      <c r="L44" s="240"/>
      <c r="M44" s="240"/>
      <c r="N44" s="240"/>
      <c r="O44" s="240"/>
      <c r="P44" s="240"/>
      <c r="Q44" s="240"/>
      <c r="R44" s="240"/>
      <c r="S44" s="240"/>
      <c r="T44" s="8"/>
    </row>
    <row r="45" spans="2:20" ht="15" customHeight="1" x14ac:dyDescent="0.25">
      <c r="B45" s="14"/>
      <c r="C45" s="240"/>
      <c r="D45" s="240"/>
      <c r="E45" s="240"/>
      <c r="F45" s="240"/>
      <c r="G45" s="240"/>
      <c r="H45" s="240"/>
      <c r="I45" s="240"/>
      <c r="J45" s="240"/>
      <c r="K45" s="240"/>
      <c r="L45" s="240"/>
      <c r="M45" s="240"/>
      <c r="N45" s="240"/>
      <c r="O45" s="240"/>
      <c r="P45" s="240"/>
      <c r="Q45" s="240"/>
      <c r="R45" s="240"/>
      <c r="S45" s="240"/>
      <c r="T45" s="8"/>
    </row>
    <row r="46" spans="2:20" ht="15" customHeight="1" x14ac:dyDescent="0.25">
      <c r="B46" s="14"/>
      <c r="C46" s="240"/>
      <c r="D46" s="240"/>
      <c r="E46" s="240"/>
      <c r="F46" s="240"/>
      <c r="G46" s="240"/>
      <c r="H46" s="240"/>
      <c r="I46" s="240"/>
      <c r="J46" s="240"/>
      <c r="K46" s="240"/>
      <c r="L46" s="240"/>
      <c r="M46" s="240"/>
      <c r="N46" s="240"/>
      <c r="O46" s="240"/>
      <c r="P46" s="240"/>
      <c r="Q46" s="240"/>
      <c r="R46" s="240"/>
      <c r="S46" s="240"/>
      <c r="T46" s="8"/>
    </row>
    <row r="47" spans="2:20" ht="15" customHeight="1" x14ac:dyDescent="0.25">
      <c r="B47" s="14"/>
      <c r="C47" s="240"/>
      <c r="D47" s="240"/>
      <c r="E47" s="240"/>
      <c r="F47" s="240"/>
      <c r="G47" s="240"/>
      <c r="H47" s="240"/>
      <c r="I47" s="240"/>
      <c r="J47" s="240"/>
      <c r="K47" s="240"/>
      <c r="L47" s="240"/>
      <c r="M47" s="240"/>
      <c r="N47" s="240"/>
      <c r="O47" s="240"/>
      <c r="P47" s="240"/>
      <c r="Q47" s="240"/>
      <c r="R47" s="240"/>
      <c r="S47" s="240"/>
      <c r="T47" s="8"/>
    </row>
    <row r="48" spans="2:20" ht="15" customHeight="1" x14ac:dyDescent="0.25">
      <c r="B48" s="14"/>
      <c r="C48" s="240"/>
      <c r="D48" s="240"/>
      <c r="E48" s="240"/>
      <c r="F48" s="240"/>
      <c r="G48" s="240"/>
      <c r="H48" s="240"/>
      <c r="I48" s="240"/>
      <c r="J48" s="240"/>
      <c r="K48" s="240"/>
      <c r="L48" s="240"/>
      <c r="M48" s="240"/>
      <c r="N48" s="240"/>
      <c r="O48" s="240"/>
      <c r="P48" s="240"/>
      <c r="Q48" s="240"/>
      <c r="R48" s="240"/>
      <c r="S48" s="240"/>
      <c r="T48" s="8"/>
    </row>
    <row r="49" spans="2:20" ht="15" customHeight="1" x14ac:dyDescent="0.25">
      <c r="B49" s="14"/>
      <c r="C49" s="240"/>
      <c r="D49" s="240"/>
      <c r="E49" s="240"/>
      <c r="F49" s="240"/>
      <c r="G49" s="240"/>
      <c r="H49" s="240"/>
      <c r="I49" s="240"/>
      <c r="J49" s="240"/>
      <c r="K49" s="240"/>
      <c r="L49" s="240"/>
      <c r="M49" s="240"/>
      <c r="N49" s="240"/>
      <c r="O49" s="240"/>
      <c r="P49" s="240"/>
      <c r="Q49" s="240"/>
      <c r="R49" s="240"/>
      <c r="S49" s="240"/>
      <c r="T49" s="8"/>
    </row>
    <row r="50" spans="2:20" ht="15" customHeight="1" x14ac:dyDescent="0.25">
      <c r="B50" s="14"/>
      <c r="C50" s="240"/>
      <c r="D50" s="240"/>
      <c r="E50" s="240"/>
      <c r="F50" s="240"/>
      <c r="G50" s="240"/>
      <c r="H50" s="240"/>
      <c r="I50" s="240"/>
      <c r="J50" s="240"/>
      <c r="K50" s="240"/>
      <c r="L50" s="240"/>
      <c r="M50" s="240"/>
      <c r="N50" s="240"/>
      <c r="O50" s="240"/>
      <c r="P50" s="240"/>
      <c r="Q50" s="240"/>
      <c r="R50" s="240"/>
      <c r="S50" s="240"/>
      <c r="T50" s="8"/>
    </row>
    <row r="51" spans="2:20" ht="15" customHeight="1" x14ac:dyDescent="0.25">
      <c r="B51" s="14"/>
      <c r="C51" s="240"/>
      <c r="D51" s="240"/>
      <c r="E51" s="240"/>
      <c r="F51" s="240"/>
      <c r="G51" s="240"/>
      <c r="H51" s="240"/>
      <c r="I51" s="240"/>
      <c r="J51" s="240"/>
      <c r="K51" s="240"/>
      <c r="L51" s="240"/>
      <c r="M51" s="240"/>
      <c r="N51" s="240"/>
      <c r="O51" s="240"/>
      <c r="P51" s="240"/>
      <c r="Q51" s="240"/>
      <c r="R51" s="240"/>
      <c r="S51" s="240"/>
      <c r="T51" s="8"/>
    </row>
    <row r="52" spans="2:20" ht="15" customHeight="1" x14ac:dyDescent="0.25">
      <c r="B52" s="14"/>
      <c r="C52" s="240"/>
      <c r="D52" s="240"/>
      <c r="E52" s="240"/>
      <c r="F52" s="240"/>
      <c r="G52" s="240"/>
      <c r="H52" s="240"/>
      <c r="I52" s="240"/>
      <c r="J52" s="240"/>
      <c r="K52" s="240"/>
      <c r="L52" s="240"/>
      <c r="M52" s="240"/>
      <c r="N52" s="240"/>
      <c r="O52" s="240"/>
      <c r="P52" s="240"/>
      <c r="Q52" s="240"/>
      <c r="R52" s="240"/>
      <c r="S52" s="240"/>
      <c r="T52" s="8"/>
    </row>
    <row r="53" spans="2:20" ht="15" customHeight="1" x14ac:dyDescent="0.25">
      <c r="B53" s="14"/>
      <c r="C53" s="240"/>
      <c r="D53" s="240"/>
      <c r="E53" s="240"/>
      <c r="F53" s="240"/>
      <c r="G53" s="240"/>
      <c r="H53" s="240"/>
      <c r="I53" s="240"/>
      <c r="J53" s="240"/>
      <c r="K53" s="240"/>
      <c r="L53" s="240"/>
      <c r="M53" s="240"/>
      <c r="N53" s="240"/>
      <c r="O53" s="240"/>
      <c r="P53" s="240"/>
      <c r="Q53" s="240"/>
      <c r="R53" s="240"/>
      <c r="S53" s="240"/>
      <c r="T53" s="8"/>
    </row>
    <row r="54" spans="2:20" ht="15" customHeight="1" x14ac:dyDescent="0.25">
      <c r="B54" s="14"/>
      <c r="C54" s="240"/>
      <c r="D54" s="240"/>
      <c r="E54" s="240"/>
      <c r="F54" s="240"/>
      <c r="G54" s="240"/>
      <c r="H54" s="240"/>
      <c r="I54" s="240"/>
      <c r="J54" s="240"/>
      <c r="K54" s="240"/>
      <c r="L54" s="240"/>
      <c r="M54" s="240"/>
      <c r="N54" s="240"/>
      <c r="O54" s="240"/>
      <c r="P54" s="240"/>
      <c r="Q54" s="240"/>
      <c r="R54" s="240"/>
      <c r="S54" s="240"/>
      <c r="T54" s="8"/>
    </row>
    <row r="55" spans="2:20" ht="15" customHeight="1" x14ac:dyDescent="0.25">
      <c r="B55" s="14"/>
      <c r="C55" s="240"/>
      <c r="D55" s="240"/>
      <c r="E55" s="240"/>
      <c r="F55" s="240"/>
      <c r="G55" s="240"/>
      <c r="H55" s="240"/>
      <c r="I55" s="240"/>
      <c r="J55" s="240"/>
      <c r="K55" s="240"/>
      <c r="L55" s="240"/>
      <c r="M55" s="240"/>
      <c r="N55" s="240"/>
      <c r="O55" s="240"/>
      <c r="P55" s="240"/>
      <c r="Q55" s="240"/>
      <c r="R55" s="240"/>
      <c r="S55" s="240"/>
      <c r="T55" s="8"/>
    </row>
    <row r="56" spans="2:20" ht="15" customHeight="1" x14ac:dyDescent="0.25">
      <c r="B56" s="14"/>
      <c r="M56" s="1"/>
      <c r="T56" s="8"/>
    </row>
    <row r="57" spans="2:20" ht="15" customHeight="1" x14ac:dyDescent="0.25">
      <c r="B57" s="14"/>
      <c r="C57" s="237" t="s">
        <v>69</v>
      </c>
      <c r="D57" s="237"/>
      <c r="E57" s="237"/>
      <c r="F57" s="237"/>
      <c r="G57" s="237"/>
      <c r="H57" s="237"/>
      <c r="I57" s="237"/>
      <c r="J57" s="237"/>
      <c r="K57" s="237"/>
      <c r="L57" s="237"/>
      <c r="M57" s="237"/>
      <c r="N57" s="237"/>
      <c r="O57" s="237"/>
      <c r="P57" s="237"/>
      <c r="Q57" s="237"/>
      <c r="R57" s="237"/>
      <c r="S57" s="237"/>
      <c r="T57" s="8"/>
    </row>
    <row r="58" spans="2:20" ht="15" customHeight="1" x14ac:dyDescent="0.25">
      <c r="B58" s="14"/>
      <c r="C58" s="237"/>
      <c r="D58" s="237"/>
      <c r="E58" s="237"/>
      <c r="F58" s="237"/>
      <c r="G58" s="237"/>
      <c r="H58" s="237"/>
      <c r="I58" s="237"/>
      <c r="J58" s="237"/>
      <c r="K58" s="237"/>
      <c r="L58" s="237"/>
      <c r="M58" s="237"/>
      <c r="N58" s="237"/>
      <c r="O58" s="237"/>
      <c r="P58" s="237"/>
      <c r="Q58" s="237"/>
      <c r="R58" s="237"/>
      <c r="S58" s="237"/>
      <c r="T58" s="8"/>
    </row>
    <row r="59" spans="2:20" ht="15" customHeight="1" x14ac:dyDescent="0.25">
      <c r="B59" s="14"/>
      <c r="T59" s="8"/>
    </row>
    <row r="60" spans="2:20" ht="15" customHeight="1" x14ac:dyDescent="0.25">
      <c r="B60" s="14"/>
      <c r="C60" s="1" t="s">
        <v>29</v>
      </c>
      <c r="T60" s="8"/>
    </row>
    <row r="61" spans="2:20" ht="15" customHeight="1" x14ac:dyDescent="0.25">
      <c r="B61" s="14"/>
      <c r="T61" s="8"/>
    </row>
    <row r="62" spans="2:20" ht="15" customHeight="1" x14ac:dyDescent="0.25">
      <c r="B62" s="14"/>
      <c r="C62" s="58"/>
      <c r="T62" s="8"/>
    </row>
    <row r="63" spans="2:20" ht="15" customHeight="1" x14ac:dyDescent="0.25">
      <c r="B63" s="14"/>
      <c r="C63" s="59" t="s">
        <v>30</v>
      </c>
      <c r="T63" s="8"/>
    </row>
    <row r="64" spans="2:20" ht="15" customHeight="1" x14ac:dyDescent="0.25">
      <c r="B64" s="14"/>
      <c r="C64" s="58"/>
      <c r="T64" s="8"/>
    </row>
    <row r="65" spans="2:20" ht="15" customHeight="1" x14ac:dyDescent="0.25">
      <c r="B65" s="14"/>
      <c r="C65" s="237" t="s">
        <v>70</v>
      </c>
      <c r="D65" s="237"/>
      <c r="E65" s="237"/>
      <c r="F65" s="237"/>
      <c r="G65" s="237"/>
      <c r="H65" s="237"/>
      <c r="I65" s="237"/>
      <c r="J65" s="237"/>
      <c r="K65" s="237"/>
      <c r="L65" s="237"/>
      <c r="M65" s="237"/>
      <c r="N65" s="237"/>
      <c r="O65" s="237"/>
      <c r="P65" s="237"/>
      <c r="Q65" s="237"/>
      <c r="R65" s="237"/>
      <c r="S65" s="237"/>
      <c r="T65" s="8"/>
    </row>
    <row r="66" spans="2:20" ht="15" customHeight="1" x14ac:dyDescent="0.25">
      <c r="B66" s="14"/>
      <c r="T66" s="8"/>
    </row>
    <row r="67" spans="2:20" ht="15" customHeight="1" x14ac:dyDescent="0.25">
      <c r="B67" s="14"/>
      <c r="C67" s="237" t="s">
        <v>123</v>
      </c>
      <c r="D67" s="237"/>
      <c r="E67" s="237"/>
      <c r="F67" s="237"/>
      <c r="G67" s="237"/>
      <c r="H67" s="237"/>
      <c r="I67" s="237"/>
      <c r="J67" s="237"/>
      <c r="K67" s="237"/>
      <c r="L67" s="237"/>
      <c r="M67" s="237"/>
      <c r="N67" s="237"/>
      <c r="O67" s="237"/>
      <c r="P67" s="237"/>
      <c r="Q67" s="237"/>
      <c r="R67" s="237"/>
      <c r="S67" s="237"/>
      <c r="T67" s="8"/>
    </row>
    <row r="68" spans="2:20" ht="15" customHeight="1" x14ac:dyDescent="0.25">
      <c r="B68" s="14"/>
      <c r="C68" s="237"/>
      <c r="D68" s="237"/>
      <c r="E68" s="237"/>
      <c r="F68" s="237"/>
      <c r="G68" s="237"/>
      <c r="H68" s="237"/>
      <c r="I68" s="237"/>
      <c r="J68" s="237"/>
      <c r="K68" s="237"/>
      <c r="L68" s="237"/>
      <c r="M68" s="237"/>
      <c r="N68" s="237"/>
      <c r="O68" s="237"/>
      <c r="P68" s="237"/>
      <c r="Q68" s="237"/>
      <c r="R68" s="237"/>
      <c r="S68" s="237"/>
      <c r="T68" s="8"/>
    </row>
    <row r="69" spans="2:20" ht="15" customHeight="1" x14ac:dyDescent="0.25">
      <c r="B69" s="14"/>
      <c r="T69" s="8"/>
    </row>
    <row r="70" spans="2:20" ht="15" customHeight="1" x14ac:dyDescent="0.25">
      <c r="B70" s="14"/>
      <c r="C70" s="1" t="s">
        <v>71</v>
      </c>
      <c r="T70" s="8"/>
    </row>
    <row r="71" spans="2:20" ht="15" customHeight="1" x14ac:dyDescent="0.25">
      <c r="B71" s="14"/>
      <c r="T71" s="8"/>
    </row>
    <row r="72" spans="2:20" ht="15" customHeight="1" x14ac:dyDescent="0.25">
      <c r="B72" s="14"/>
      <c r="C72" s="237" t="s">
        <v>72</v>
      </c>
      <c r="D72" s="237"/>
      <c r="E72" s="237"/>
      <c r="F72" s="237"/>
      <c r="G72" s="237"/>
      <c r="H72" s="237"/>
      <c r="I72" s="237"/>
      <c r="J72" s="237"/>
      <c r="K72" s="237"/>
      <c r="L72" s="237"/>
      <c r="M72" s="237"/>
      <c r="N72" s="237"/>
      <c r="O72" s="237"/>
      <c r="P72" s="237"/>
      <c r="Q72" s="237"/>
      <c r="R72" s="237"/>
      <c r="S72" s="237"/>
      <c r="T72" s="8"/>
    </row>
    <row r="73" spans="2:20" ht="15" customHeight="1" x14ac:dyDescent="0.25">
      <c r="B73" s="14"/>
      <c r="C73" s="237"/>
      <c r="D73" s="237"/>
      <c r="E73" s="237"/>
      <c r="F73" s="237"/>
      <c r="G73" s="237"/>
      <c r="H73" s="237"/>
      <c r="I73" s="237"/>
      <c r="J73" s="237"/>
      <c r="K73" s="237"/>
      <c r="L73" s="237"/>
      <c r="M73" s="237"/>
      <c r="N73" s="237"/>
      <c r="O73" s="237"/>
      <c r="P73" s="237"/>
      <c r="Q73" s="237"/>
      <c r="R73" s="237"/>
      <c r="S73" s="237"/>
      <c r="T73" s="8"/>
    </row>
    <row r="74" spans="2:20" ht="15" customHeight="1" x14ac:dyDescent="0.25">
      <c r="B74" s="14"/>
      <c r="T74" s="8"/>
    </row>
    <row r="75" spans="2:20" ht="15" customHeight="1" x14ac:dyDescent="0.25">
      <c r="B75" s="14"/>
      <c r="C75" s="237" t="s">
        <v>272</v>
      </c>
      <c r="D75" s="237"/>
      <c r="E75" s="237"/>
      <c r="F75" s="237"/>
      <c r="G75" s="237"/>
      <c r="H75" s="237"/>
      <c r="I75" s="237"/>
      <c r="J75" s="237"/>
      <c r="K75" s="237"/>
      <c r="L75" s="237"/>
      <c r="M75" s="237"/>
      <c r="N75" s="237"/>
      <c r="O75" s="237"/>
      <c r="P75" s="237"/>
      <c r="Q75" s="237"/>
      <c r="R75" s="237"/>
      <c r="S75" s="237"/>
      <c r="T75" s="8"/>
    </row>
    <row r="76" spans="2:20" ht="15" customHeight="1" x14ac:dyDescent="0.25">
      <c r="B76" s="14"/>
      <c r="C76" s="237"/>
      <c r="D76" s="237"/>
      <c r="E76" s="237"/>
      <c r="F76" s="237"/>
      <c r="G76" s="237"/>
      <c r="H76" s="237"/>
      <c r="I76" s="237"/>
      <c r="J76" s="237"/>
      <c r="K76" s="237"/>
      <c r="L76" s="237"/>
      <c r="M76" s="237"/>
      <c r="N76" s="237"/>
      <c r="O76" s="237"/>
      <c r="P76" s="237"/>
      <c r="Q76" s="237"/>
      <c r="R76" s="237"/>
      <c r="S76" s="237"/>
      <c r="T76" s="8"/>
    </row>
    <row r="77" spans="2:20" ht="15" customHeight="1" x14ac:dyDescent="0.25">
      <c r="B77" s="14"/>
      <c r="C77" s="42"/>
      <c r="D77" s="42"/>
      <c r="E77" s="42"/>
      <c r="F77" s="42"/>
      <c r="G77" s="42"/>
      <c r="H77" s="42"/>
      <c r="I77" s="42"/>
      <c r="J77" s="42"/>
      <c r="K77" s="42"/>
      <c r="L77" s="42"/>
      <c r="M77" s="42"/>
      <c r="N77" s="42"/>
      <c r="O77" s="42"/>
      <c r="P77" s="42"/>
      <c r="Q77" s="42"/>
      <c r="R77" s="42"/>
      <c r="S77" s="42"/>
      <c r="T77" s="8"/>
    </row>
    <row r="78" spans="2:20" ht="15" customHeight="1" x14ac:dyDescent="0.25">
      <c r="B78" s="14"/>
      <c r="C78" s="59" t="s">
        <v>209</v>
      </c>
      <c r="T78" s="8"/>
    </row>
    <row r="79" spans="2:20" ht="15" customHeight="1" x14ac:dyDescent="0.25">
      <c r="B79" s="14"/>
      <c r="C79" s="58"/>
      <c r="T79" s="8"/>
    </row>
    <row r="80" spans="2:20" ht="29.25" customHeight="1" x14ac:dyDescent="0.25">
      <c r="B80" s="14"/>
      <c r="C80" s="238" t="s">
        <v>210</v>
      </c>
      <c r="D80" s="238"/>
      <c r="E80" s="238"/>
      <c r="F80" s="238"/>
      <c r="G80" s="238"/>
      <c r="H80" s="238"/>
      <c r="I80" s="238"/>
      <c r="J80" s="238"/>
      <c r="K80" s="238"/>
      <c r="L80" s="238"/>
      <c r="M80" s="238"/>
      <c r="N80" s="238"/>
      <c r="O80" s="238"/>
      <c r="P80" s="238"/>
      <c r="Q80" s="238"/>
      <c r="R80" s="238"/>
      <c r="S80" s="238"/>
      <c r="T80" s="8"/>
    </row>
    <row r="81" spans="2:20" ht="15" customHeight="1" x14ac:dyDescent="0.25">
      <c r="B81" s="14"/>
      <c r="T81" s="8"/>
    </row>
    <row r="82" spans="2:20" ht="15" customHeight="1" x14ac:dyDescent="0.25">
      <c r="B82" s="14"/>
      <c r="C82" s="1" t="s">
        <v>211</v>
      </c>
      <c r="T82" s="8"/>
    </row>
    <row r="83" spans="2:20" ht="15" customHeight="1" x14ac:dyDescent="0.25">
      <c r="B83" s="14"/>
      <c r="T83" s="8"/>
    </row>
    <row r="84" spans="2:20" ht="15" customHeight="1" x14ac:dyDescent="0.25">
      <c r="B84" s="14"/>
      <c r="C84" s="1" t="s">
        <v>261</v>
      </c>
      <c r="T84" s="8"/>
    </row>
    <row r="85" spans="2:20" ht="15" customHeight="1" x14ac:dyDescent="0.25">
      <c r="B85" s="14"/>
      <c r="T85" s="8"/>
    </row>
    <row r="86" spans="2:20" ht="28.5" customHeight="1" x14ac:dyDescent="0.25">
      <c r="B86" s="14"/>
      <c r="C86" s="79" t="s">
        <v>14</v>
      </c>
      <c r="D86" s="238" t="s">
        <v>224</v>
      </c>
      <c r="E86" s="238"/>
      <c r="F86" s="238"/>
      <c r="G86" s="238"/>
      <c r="H86" s="238"/>
      <c r="I86" s="238"/>
      <c r="J86" s="238"/>
      <c r="K86" s="238"/>
      <c r="L86" s="238"/>
      <c r="M86" s="238"/>
      <c r="N86" s="238"/>
      <c r="O86" s="238"/>
      <c r="P86" s="238"/>
      <c r="Q86" s="238"/>
      <c r="R86" s="238"/>
      <c r="S86" s="238"/>
      <c r="T86" s="8"/>
    </row>
    <row r="87" spans="2:20" ht="15" customHeight="1" x14ac:dyDescent="0.2">
      <c r="B87" s="14"/>
      <c r="C87" s="66" t="s">
        <v>14</v>
      </c>
      <c r="D87" s="1" t="s">
        <v>262</v>
      </c>
      <c r="T87" s="8"/>
    </row>
    <row r="88" spans="2:20" ht="15" customHeight="1" x14ac:dyDescent="0.2">
      <c r="B88" s="14"/>
      <c r="C88" s="66" t="s">
        <v>14</v>
      </c>
      <c r="D88" s="1" t="s">
        <v>212</v>
      </c>
      <c r="T88" s="8"/>
    </row>
    <row r="89" spans="2:20" ht="15" customHeight="1" x14ac:dyDescent="0.25">
      <c r="B89" s="14"/>
      <c r="C89" s="79" t="s">
        <v>14</v>
      </c>
      <c r="D89" s="238" t="s">
        <v>213</v>
      </c>
      <c r="E89" s="238"/>
      <c r="F89" s="238"/>
      <c r="G89" s="238"/>
      <c r="H89" s="238"/>
      <c r="I89" s="238"/>
      <c r="J89" s="238"/>
      <c r="K89" s="238"/>
      <c r="L89" s="238"/>
      <c r="M89" s="238"/>
      <c r="N89" s="238"/>
      <c r="O89" s="238"/>
      <c r="P89" s="238"/>
      <c r="Q89" s="238"/>
      <c r="R89" s="238"/>
      <c r="S89" s="238"/>
      <c r="T89" s="8"/>
    </row>
    <row r="90" spans="2:20" ht="15" customHeight="1" x14ac:dyDescent="0.25">
      <c r="B90" s="14"/>
      <c r="C90" s="79" t="s">
        <v>14</v>
      </c>
      <c r="D90" s="238" t="s">
        <v>214</v>
      </c>
      <c r="E90" s="238"/>
      <c r="F90" s="238"/>
      <c r="G90" s="238"/>
      <c r="H90" s="238"/>
      <c r="I90" s="238"/>
      <c r="J90" s="238"/>
      <c r="K90" s="238"/>
      <c r="L90" s="238"/>
      <c r="M90" s="238"/>
      <c r="N90" s="238"/>
      <c r="O90" s="238"/>
      <c r="P90" s="238"/>
      <c r="Q90" s="238"/>
      <c r="R90" s="238"/>
      <c r="S90" s="238"/>
      <c r="T90" s="8"/>
    </row>
    <row r="91" spans="2:20" ht="15" customHeight="1" x14ac:dyDescent="0.2">
      <c r="B91" s="14"/>
      <c r="C91" s="66" t="s">
        <v>14</v>
      </c>
      <c r="D91" s="1" t="s">
        <v>215</v>
      </c>
      <c r="T91" s="8"/>
    </row>
    <row r="92" spans="2:20" ht="30.75" customHeight="1" x14ac:dyDescent="0.25">
      <c r="B92" s="14"/>
      <c r="C92" s="79" t="s">
        <v>14</v>
      </c>
      <c r="D92" s="238" t="s">
        <v>216</v>
      </c>
      <c r="E92" s="238"/>
      <c r="F92" s="238"/>
      <c r="G92" s="238"/>
      <c r="H92" s="238"/>
      <c r="I92" s="238"/>
      <c r="J92" s="238"/>
      <c r="K92" s="238"/>
      <c r="L92" s="238"/>
      <c r="M92" s="238"/>
      <c r="N92" s="238"/>
      <c r="O92" s="238"/>
      <c r="P92" s="238"/>
      <c r="Q92" s="238"/>
      <c r="R92" s="238"/>
      <c r="S92" s="238"/>
      <c r="T92" s="8"/>
    </row>
    <row r="93" spans="2:20" ht="15" customHeight="1" x14ac:dyDescent="0.25">
      <c r="B93" s="14"/>
      <c r="T93" s="8"/>
    </row>
    <row r="94" spans="2:20" ht="15" customHeight="1" x14ac:dyDescent="0.25">
      <c r="B94" s="14"/>
      <c r="C94" s="1" t="s">
        <v>217</v>
      </c>
      <c r="T94" s="8"/>
    </row>
    <row r="95" spans="2:20" ht="15" customHeight="1" x14ac:dyDescent="0.25">
      <c r="B95" s="14"/>
      <c r="T95" s="8"/>
    </row>
    <row r="96" spans="2:20" ht="15" customHeight="1" x14ac:dyDescent="0.2">
      <c r="B96" s="14"/>
      <c r="C96" s="66" t="s">
        <v>14</v>
      </c>
      <c r="D96" s="1" t="s">
        <v>36</v>
      </c>
      <c r="T96" s="8"/>
    </row>
    <row r="97" spans="2:20" ht="15" customHeight="1" x14ac:dyDescent="0.2">
      <c r="B97" s="14"/>
      <c r="C97" s="66" t="s">
        <v>14</v>
      </c>
      <c r="D97" s="1" t="s">
        <v>37</v>
      </c>
      <c r="T97" s="8"/>
    </row>
    <row r="98" spans="2:20" ht="15" customHeight="1" x14ac:dyDescent="0.2">
      <c r="B98" s="14"/>
      <c r="C98" s="66" t="s">
        <v>14</v>
      </c>
      <c r="D98" s="1" t="s">
        <v>73</v>
      </c>
      <c r="T98" s="8"/>
    </row>
    <row r="99" spans="2:20" ht="15" customHeight="1" x14ac:dyDescent="0.2">
      <c r="B99" s="14"/>
      <c r="C99" s="66" t="s">
        <v>14</v>
      </c>
      <c r="D99" s="1" t="s">
        <v>74</v>
      </c>
      <c r="T99" s="8"/>
    </row>
    <row r="100" spans="2:20" ht="15" customHeight="1" x14ac:dyDescent="0.25">
      <c r="B100" s="14"/>
      <c r="C100" s="58"/>
      <c r="T100" s="8"/>
    </row>
    <row r="101" spans="2:20" ht="15" customHeight="1" x14ac:dyDescent="0.25">
      <c r="B101" s="14"/>
      <c r="C101" s="1" t="s">
        <v>218</v>
      </c>
      <c r="T101" s="8"/>
    </row>
    <row r="102" spans="2:20" ht="15" customHeight="1" x14ac:dyDescent="0.25">
      <c r="B102" s="14"/>
      <c r="T102" s="8"/>
    </row>
    <row r="103" spans="2:20" ht="15.75" customHeight="1" x14ac:dyDescent="0.2">
      <c r="B103" s="14"/>
      <c r="C103" s="66" t="s">
        <v>14</v>
      </c>
      <c r="D103" s="1" t="s">
        <v>219</v>
      </c>
      <c r="T103" s="8"/>
    </row>
    <row r="104" spans="2:20" x14ac:dyDescent="0.2">
      <c r="B104" s="14"/>
      <c r="C104" s="66" t="s">
        <v>14</v>
      </c>
      <c r="D104" s="1" t="s">
        <v>220</v>
      </c>
      <c r="T104" s="8"/>
    </row>
    <row r="105" spans="2:20" ht="15" customHeight="1" x14ac:dyDescent="0.2">
      <c r="B105" s="14"/>
      <c r="C105" s="66" t="s">
        <v>14</v>
      </c>
      <c r="D105" s="1" t="s">
        <v>221</v>
      </c>
      <c r="T105" s="8"/>
    </row>
    <row r="106" spans="2:20" ht="15" customHeight="1" x14ac:dyDescent="0.2">
      <c r="B106" s="14"/>
      <c r="C106" s="66" t="s">
        <v>14</v>
      </c>
      <c r="D106" s="1" t="s">
        <v>222</v>
      </c>
      <c r="T106" s="8"/>
    </row>
    <row r="107" spans="2:20" ht="15" customHeight="1" x14ac:dyDescent="0.2">
      <c r="B107" s="14"/>
      <c r="C107" s="66" t="s">
        <v>14</v>
      </c>
      <c r="D107" s="1" t="s">
        <v>223</v>
      </c>
      <c r="T107" s="8"/>
    </row>
    <row r="108" spans="2:20" ht="15" customHeight="1" x14ac:dyDescent="0.25">
      <c r="B108" s="14"/>
      <c r="T108" s="8"/>
    </row>
    <row r="109" spans="2:20" ht="15" customHeight="1" x14ac:dyDescent="0.25">
      <c r="B109" s="14"/>
      <c r="C109" s="237" t="s">
        <v>38</v>
      </c>
      <c r="D109" s="239"/>
      <c r="E109" s="239"/>
      <c r="F109" s="239"/>
      <c r="G109" s="239"/>
      <c r="H109" s="239"/>
      <c r="I109" s="239"/>
      <c r="J109" s="239"/>
      <c r="K109" s="239"/>
      <c r="L109" s="239"/>
      <c r="M109" s="239"/>
      <c r="N109" s="239"/>
      <c r="O109" s="239"/>
      <c r="P109" s="239"/>
      <c r="Q109" s="239"/>
      <c r="R109" s="239"/>
      <c r="S109" s="239"/>
      <c r="T109" s="8"/>
    </row>
    <row r="110" spans="2:20" ht="15" customHeight="1" x14ac:dyDescent="0.25">
      <c r="B110" s="14"/>
      <c r="C110" s="239"/>
      <c r="D110" s="239"/>
      <c r="E110" s="239"/>
      <c r="F110" s="239"/>
      <c r="G110" s="239"/>
      <c r="H110" s="239"/>
      <c r="I110" s="239"/>
      <c r="J110" s="239"/>
      <c r="K110" s="239"/>
      <c r="L110" s="239"/>
      <c r="M110" s="239"/>
      <c r="N110" s="239"/>
      <c r="O110" s="239"/>
      <c r="P110" s="239"/>
      <c r="Q110" s="239"/>
      <c r="R110" s="239"/>
      <c r="S110" s="239"/>
      <c r="T110" s="8"/>
    </row>
    <row r="111" spans="2:20" ht="15" customHeight="1" x14ac:dyDescent="0.2">
      <c r="B111" s="14"/>
      <c r="C111" s="66"/>
      <c r="T111" s="8"/>
    </row>
    <row r="112" spans="2:20" ht="15" customHeight="1" thickBot="1" x14ac:dyDescent="0.3">
      <c r="B112" s="16"/>
      <c r="C112" s="9"/>
      <c r="D112" s="9"/>
      <c r="E112" s="9"/>
      <c r="F112" s="9"/>
      <c r="G112" s="9"/>
      <c r="H112" s="9"/>
      <c r="I112" s="9"/>
      <c r="J112" s="9"/>
      <c r="K112" s="9"/>
      <c r="L112" s="9"/>
      <c r="M112" s="78"/>
      <c r="N112" s="9"/>
      <c r="O112" s="9"/>
      <c r="P112" s="9"/>
      <c r="Q112" s="9"/>
      <c r="R112" s="9"/>
      <c r="S112" s="9"/>
      <c r="T112" s="10"/>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36" t="s">
        <v>31</v>
      </c>
      <c r="L120" s="236"/>
    </row>
    <row r="121" spans="11:12" x14ac:dyDescent="0.25"/>
    <row r="122" spans="11:12"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zoomScale="80" zoomScaleNormal="80" workbookViewId="0">
      <selection activeCell="I74" sqref="I74"/>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1"/>
      <c r="C2" s="12"/>
      <c r="D2" s="6"/>
      <c r="E2" s="6"/>
      <c r="F2" s="6"/>
      <c r="G2" s="6"/>
      <c r="H2" s="6"/>
      <c r="I2" s="6"/>
      <c r="J2" s="7"/>
    </row>
    <row r="3" spans="2:14" ht="30.75" customHeight="1" x14ac:dyDescent="0.25">
      <c r="B3" s="14"/>
      <c r="C3" s="241" t="s">
        <v>226</v>
      </c>
      <c r="D3" s="242"/>
      <c r="E3" s="242"/>
      <c r="F3" s="242"/>
      <c r="G3" s="242"/>
      <c r="H3" s="242"/>
      <c r="I3" s="242"/>
      <c r="J3" s="15"/>
      <c r="K3" s="4"/>
      <c r="L3" s="4"/>
      <c r="M3" s="4"/>
      <c r="N3" s="4"/>
    </row>
    <row r="4" spans="2:14" ht="11.25" customHeight="1" thickBot="1" x14ac:dyDescent="0.3">
      <c r="B4" s="14"/>
      <c r="C4" s="2"/>
      <c r="J4" s="8"/>
    </row>
    <row r="5" spans="2:14" ht="23.25" x14ac:dyDescent="0.25">
      <c r="B5" s="14"/>
      <c r="C5" s="283" t="s">
        <v>6</v>
      </c>
      <c r="D5" s="284"/>
      <c r="E5" s="284"/>
      <c r="F5" s="284"/>
      <c r="G5" s="283" t="s">
        <v>24</v>
      </c>
      <c r="H5" s="285"/>
      <c r="I5" s="286"/>
      <c r="J5" s="8"/>
    </row>
    <row r="6" spans="2:14" ht="24" thickBot="1" x14ac:dyDescent="0.3">
      <c r="B6" s="14"/>
      <c r="C6" s="287"/>
      <c r="D6" s="288"/>
      <c r="E6" s="288"/>
      <c r="F6" s="288"/>
      <c r="G6" s="289">
        <f>IF(SUM(H10:H77)=0,"",AVERAGE(H10:H77))</f>
        <v>76.029411764705884</v>
      </c>
      <c r="H6" s="290"/>
      <c r="I6" s="291"/>
      <c r="J6" s="8"/>
    </row>
    <row r="7" spans="2:14" ht="16.5" thickBot="1" x14ac:dyDescent="0.3">
      <c r="B7" s="14"/>
      <c r="C7" s="2"/>
      <c r="J7" s="8"/>
    </row>
    <row r="8" spans="2:14" ht="14.25" customHeight="1" x14ac:dyDescent="0.25">
      <c r="B8" s="14"/>
      <c r="C8" s="292" t="s">
        <v>273</v>
      </c>
      <c r="D8" s="294" t="s">
        <v>23</v>
      </c>
      <c r="E8" s="296" t="s">
        <v>26</v>
      </c>
      <c r="F8" s="294" t="s">
        <v>23</v>
      </c>
      <c r="G8" s="294" t="s">
        <v>4</v>
      </c>
      <c r="H8" s="294" t="s">
        <v>10</v>
      </c>
      <c r="I8" s="298" t="s">
        <v>11</v>
      </c>
      <c r="J8" s="8"/>
      <c r="K8" s="5"/>
    </row>
    <row r="9" spans="2:14" ht="28.5" customHeight="1" thickBot="1" x14ac:dyDescent="0.3">
      <c r="B9" s="14"/>
      <c r="C9" s="293"/>
      <c r="D9" s="295"/>
      <c r="E9" s="297"/>
      <c r="F9" s="295"/>
      <c r="G9" s="295"/>
      <c r="H9" s="295"/>
      <c r="I9" s="299"/>
      <c r="J9" s="8"/>
      <c r="K9" s="5"/>
    </row>
    <row r="10" spans="2:14" ht="76.5" customHeight="1" x14ac:dyDescent="0.25">
      <c r="B10" s="14"/>
      <c r="C10" s="249" t="s">
        <v>174</v>
      </c>
      <c r="D10" s="260">
        <f>IF(SUM(H10:H17)=0,"",AVERAGE(H10:H17))</f>
        <v>73.75</v>
      </c>
      <c r="E10" s="259" t="s">
        <v>142</v>
      </c>
      <c r="F10" s="300">
        <f>IF(SUM(H10:H14)=0,"",AVERAGE(H10:H14))</f>
        <v>78</v>
      </c>
      <c r="G10" s="103" t="s">
        <v>43</v>
      </c>
      <c r="H10" s="81">
        <v>80</v>
      </c>
      <c r="I10" s="88" t="s">
        <v>285</v>
      </c>
      <c r="J10" s="8"/>
      <c r="K10" s="5"/>
    </row>
    <row r="11" spans="2:14" ht="65.099999999999994" customHeight="1" x14ac:dyDescent="0.25">
      <c r="B11" s="14"/>
      <c r="C11" s="250"/>
      <c r="D11" s="261"/>
      <c r="E11" s="255"/>
      <c r="F11" s="301"/>
      <c r="G11" s="104" t="s">
        <v>77</v>
      </c>
      <c r="H11" s="81">
        <v>85</v>
      </c>
      <c r="I11" s="89" t="s">
        <v>286</v>
      </c>
      <c r="J11" s="8"/>
      <c r="K11" s="5"/>
      <c r="L11" s="229" t="s">
        <v>31</v>
      </c>
    </row>
    <row r="12" spans="2:14" ht="65.099999999999994" customHeight="1" x14ac:dyDescent="0.25">
      <c r="B12" s="14"/>
      <c r="C12" s="250"/>
      <c r="D12" s="261"/>
      <c r="E12" s="255"/>
      <c r="F12" s="301"/>
      <c r="G12" s="104" t="s">
        <v>167</v>
      </c>
      <c r="H12" s="81">
        <v>75</v>
      </c>
      <c r="I12" s="89" t="s">
        <v>287</v>
      </c>
      <c r="J12" s="8"/>
      <c r="K12" s="5"/>
    </row>
    <row r="13" spans="2:14" ht="108.75" customHeight="1" x14ac:dyDescent="0.25">
      <c r="B13" s="14"/>
      <c r="C13" s="250"/>
      <c r="D13" s="261"/>
      <c r="E13" s="255"/>
      <c r="F13" s="301"/>
      <c r="G13" s="104" t="s">
        <v>166</v>
      </c>
      <c r="H13" s="81">
        <v>70</v>
      </c>
      <c r="I13" s="89" t="s">
        <v>288</v>
      </c>
      <c r="J13" s="8"/>
      <c r="K13" s="5"/>
      <c r="L13" s="230" t="s">
        <v>32</v>
      </c>
    </row>
    <row r="14" spans="2:14" ht="73.5" customHeight="1" x14ac:dyDescent="0.25">
      <c r="B14" s="14"/>
      <c r="C14" s="250"/>
      <c r="D14" s="261"/>
      <c r="E14" s="258"/>
      <c r="F14" s="269"/>
      <c r="G14" s="105" t="s">
        <v>168</v>
      </c>
      <c r="H14" s="82">
        <v>80</v>
      </c>
      <c r="I14" s="90" t="s">
        <v>276</v>
      </c>
      <c r="J14" s="8"/>
      <c r="K14" s="5"/>
    </row>
    <row r="15" spans="2:14" ht="72.75" customHeight="1" x14ac:dyDescent="0.25">
      <c r="B15" s="14"/>
      <c r="C15" s="250"/>
      <c r="D15" s="261"/>
      <c r="E15" s="266" t="s">
        <v>44</v>
      </c>
      <c r="F15" s="302">
        <f>IF(SUM(H15:H17)=0,"",AVERAGE(H15:H17))</f>
        <v>66.666666666666671</v>
      </c>
      <c r="G15" s="106" t="s">
        <v>169</v>
      </c>
      <c r="H15" s="96">
        <v>80</v>
      </c>
      <c r="I15" s="97" t="s">
        <v>277</v>
      </c>
      <c r="J15" s="8"/>
    </row>
    <row r="16" spans="2:14" ht="95.25" customHeight="1" x14ac:dyDescent="0.25">
      <c r="B16" s="14"/>
      <c r="C16" s="250"/>
      <c r="D16" s="261"/>
      <c r="E16" s="267"/>
      <c r="F16" s="303"/>
      <c r="G16" s="107" t="s">
        <v>45</v>
      </c>
      <c r="H16" s="98">
        <v>80</v>
      </c>
      <c r="I16" s="99" t="s">
        <v>289</v>
      </c>
      <c r="J16" s="8"/>
      <c r="L16" s="231" t="s">
        <v>269</v>
      </c>
    </row>
    <row r="17" spans="2:10" ht="46.5" customHeight="1" thickBot="1" x14ac:dyDescent="0.3">
      <c r="B17" s="14"/>
      <c r="C17" s="251"/>
      <c r="D17" s="262"/>
      <c r="E17" s="268"/>
      <c r="F17" s="304"/>
      <c r="G17" s="108" t="s">
        <v>170</v>
      </c>
      <c r="H17" s="100">
        <v>40</v>
      </c>
      <c r="I17" s="101" t="s">
        <v>290</v>
      </c>
      <c r="J17" s="8"/>
    </row>
    <row r="18" spans="2:10" ht="65.099999999999994" customHeight="1" x14ac:dyDescent="0.25">
      <c r="B18" s="14"/>
      <c r="C18" s="249" t="s">
        <v>124</v>
      </c>
      <c r="D18" s="260">
        <f>IF(SUM(H18:H36)=0,"",AVERAGE(H18:H36))</f>
        <v>75.78947368421052</v>
      </c>
      <c r="E18" s="252" t="s">
        <v>46</v>
      </c>
      <c r="F18" s="246">
        <f>IF(SUM(H18:H25)=0,"",AVERAGE(H18:H25))</f>
        <v>85</v>
      </c>
      <c r="G18" s="109" t="s">
        <v>79</v>
      </c>
      <c r="H18" s="87">
        <v>80</v>
      </c>
      <c r="I18" s="88"/>
      <c r="J18" s="8"/>
    </row>
    <row r="19" spans="2:10" ht="65.099999999999994" customHeight="1" x14ac:dyDescent="0.25">
      <c r="B19" s="14"/>
      <c r="C19" s="250"/>
      <c r="D19" s="261"/>
      <c r="E19" s="253"/>
      <c r="F19" s="247"/>
      <c r="G19" s="110" t="s">
        <v>47</v>
      </c>
      <c r="H19" s="81">
        <v>85</v>
      </c>
      <c r="I19" s="89"/>
      <c r="J19" s="8"/>
    </row>
    <row r="20" spans="2:10" ht="65.099999999999994" customHeight="1" x14ac:dyDescent="0.25">
      <c r="B20" s="14"/>
      <c r="C20" s="250"/>
      <c r="D20" s="261"/>
      <c r="E20" s="253"/>
      <c r="F20" s="247"/>
      <c r="G20" s="110" t="s">
        <v>171</v>
      </c>
      <c r="H20" s="81">
        <v>85</v>
      </c>
      <c r="I20" s="89"/>
      <c r="J20" s="8"/>
    </row>
    <row r="21" spans="2:10" ht="78" customHeight="1" x14ac:dyDescent="0.25">
      <c r="B21" s="14"/>
      <c r="C21" s="250"/>
      <c r="D21" s="261"/>
      <c r="E21" s="253"/>
      <c r="F21" s="247"/>
      <c r="G21" s="110" t="s">
        <v>172</v>
      </c>
      <c r="H21" s="81">
        <v>85</v>
      </c>
      <c r="I21" s="89"/>
      <c r="J21" s="8"/>
    </row>
    <row r="22" spans="2:10" ht="65.099999999999994" customHeight="1" x14ac:dyDescent="0.25">
      <c r="B22" s="14"/>
      <c r="C22" s="250"/>
      <c r="D22" s="261"/>
      <c r="E22" s="253"/>
      <c r="F22" s="247"/>
      <c r="G22" s="111" t="s">
        <v>80</v>
      </c>
      <c r="H22" s="81">
        <v>90</v>
      </c>
      <c r="I22" s="89"/>
      <c r="J22" s="8"/>
    </row>
    <row r="23" spans="2:10" ht="65.099999999999994" customHeight="1" x14ac:dyDescent="0.25">
      <c r="B23" s="14"/>
      <c r="C23" s="250"/>
      <c r="D23" s="261"/>
      <c r="E23" s="253"/>
      <c r="F23" s="247"/>
      <c r="G23" s="110" t="s">
        <v>143</v>
      </c>
      <c r="H23" s="81">
        <v>85</v>
      </c>
      <c r="I23" s="89"/>
      <c r="J23" s="8"/>
    </row>
    <row r="24" spans="2:10" ht="65.099999999999994" customHeight="1" x14ac:dyDescent="0.25">
      <c r="B24" s="14"/>
      <c r="C24" s="250"/>
      <c r="D24" s="261"/>
      <c r="E24" s="253"/>
      <c r="F24" s="247"/>
      <c r="G24" s="112" t="s">
        <v>48</v>
      </c>
      <c r="H24" s="81">
        <v>85</v>
      </c>
      <c r="I24" s="90"/>
      <c r="J24" s="8"/>
    </row>
    <row r="25" spans="2:10" ht="65.099999999999994" customHeight="1" x14ac:dyDescent="0.25">
      <c r="B25" s="14"/>
      <c r="C25" s="250"/>
      <c r="D25" s="261"/>
      <c r="E25" s="254"/>
      <c r="F25" s="248"/>
      <c r="G25" s="233" t="s">
        <v>137</v>
      </c>
      <c r="H25" s="86">
        <v>85</v>
      </c>
      <c r="I25" s="91"/>
      <c r="J25" s="8"/>
    </row>
    <row r="26" spans="2:10" ht="78" customHeight="1" x14ac:dyDescent="0.25">
      <c r="B26" s="14"/>
      <c r="C26" s="250"/>
      <c r="D26" s="261"/>
      <c r="E26" s="255" t="s">
        <v>49</v>
      </c>
      <c r="F26" s="269">
        <f>IF(SUM(H26:H36)=0,"",AVERAGE(H26:H36))</f>
        <v>69.090909090909093</v>
      </c>
      <c r="G26" s="113" t="s">
        <v>153</v>
      </c>
      <c r="H26" s="85">
        <v>70</v>
      </c>
      <c r="I26" s="92" t="s">
        <v>291</v>
      </c>
      <c r="J26" s="8"/>
    </row>
    <row r="27" spans="2:10" ht="65.099999999999994" customHeight="1" x14ac:dyDescent="0.25">
      <c r="B27" s="14"/>
      <c r="C27" s="250"/>
      <c r="D27" s="261"/>
      <c r="E27" s="255"/>
      <c r="F27" s="247"/>
      <c r="G27" s="114" t="s">
        <v>136</v>
      </c>
      <c r="H27" s="81">
        <v>50</v>
      </c>
      <c r="I27" s="89" t="s">
        <v>278</v>
      </c>
      <c r="J27" s="8"/>
    </row>
    <row r="28" spans="2:10" ht="65.099999999999994" customHeight="1" x14ac:dyDescent="0.25">
      <c r="B28" s="14"/>
      <c r="C28" s="250"/>
      <c r="D28" s="261"/>
      <c r="E28" s="255"/>
      <c r="F28" s="247"/>
      <c r="G28" s="114" t="s">
        <v>50</v>
      </c>
      <c r="H28" s="81">
        <v>50</v>
      </c>
      <c r="I28" s="89" t="s">
        <v>292</v>
      </c>
      <c r="J28" s="8"/>
    </row>
    <row r="29" spans="2:10" ht="75" customHeight="1" x14ac:dyDescent="0.25">
      <c r="B29" s="14"/>
      <c r="C29" s="250"/>
      <c r="D29" s="261"/>
      <c r="E29" s="255"/>
      <c r="F29" s="247"/>
      <c r="G29" s="114" t="s">
        <v>81</v>
      </c>
      <c r="H29" s="81">
        <v>80</v>
      </c>
      <c r="I29" s="89"/>
      <c r="J29" s="8"/>
    </row>
    <row r="30" spans="2:10" ht="65.099999999999994" customHeight="1" x14ac:dyDescent="0.25">
      <c r="B30" s="14"/>
      <c r="C30" s="250"/>
      <c r="D30" s="261"/>
      <c r="E30" s="255"/>
      <c r="F30" s="247"/>
      <c r="G30" s="114" t="s">
        <v>82</v>
      </c>
      <c r="H30" s="81">
        <v>50</v>
      </c>
      <c r="I30" s="89" t="s">
        <v>284</v>
      </c>
      <c r="J30" s="8"/>
    </row>
    <row r="31" spans="2:10" ht="65.099999999999994" customHeight="1" x14ac:dyDescent="0.25">
      <c r="B31" s="14"/>
      <c r="C31" s="250"/>
      <c r="D31" s="261"/>
      <c r="E31" s="255"/>
      <c r="F31" s="247"/>
      <c r="G31" s="114" t="s">
        <v>51</v>
      </c>
      <c r="H31" s="81">
        <v>65</v>
      </c>
      <c r="I31" s="89" t="s">
        <v>293</v>
      </c>
      <c r="J31" s="8"/>
    </row>
    <row r="32" spans="2:10" ht="65.099999999999994" customHeight="1" x14ac:dyDescent="0.25">
      <c r="B32" s="14"/>
      <c r="C32" s="250"/>
      <c r="D32" s="261"/>
      <c r="E32" s="255"/>
      <c r="F32" s="247"/>
      <c r="G32" s="114" t="s">
        <v>52</v>
      </c>
      <c r="H32" s="81">
        <v>85</v>
      </c>
      <c r="I32" s="89" t="s">
        <v>279</v>
      </c>
      <c r="J32" s="8"/>
    </row>
    <row r="33" spans="2:10" ht="65.099999999999994" customHeight="1" x14ac:dyDescent="0.25">
      <c r="B33" s="14"/>
      <c r="C33" s="250"/>
      <c r="D33" s="261"/>
      <c r="E33" s="255"/>
      <c r="F33" s="247"/>
      <c r="G33" s="114" t="s">
        <v>139</v>
      </c>
      <c r="H33" s="81">
        <v>85</v>
      </c>
      <c r="I33" s="89"/>
      <c r="J33" s="8"/>
    </row>
    <row r="34" spans="2:10" ht="75" customHeight="1" x14ac:dyDescent="0.25">
      <c r="B34" s="14"/>
      <c r="C34" s="250"/>
      <c r="D34" s="261"/>
      <c r="E34" s="255"/>
      <c r="F34" s="247"/>
      <c r="G34" s="114" t="s">
        <v>53</v>
      </c>
      <c r="H34" s="81">
        <v>85</v>
      </c>
      <c r="I34" s="89"/>
      <c r="J34" s="8"/>
    </row>
    <row r="35" spans="2:10" ht="65.099999999999994" customHeight="1" x14ac:dyDescent="0.25">
      <c r="B35" s="14"/>
      <c r="C35" s="250"/>
      <c r="D35" s="261"/>
      <c r="E35" s="255"/>
      <c r="F35" s="247"/>
      <c r="G35" s="114" t="s">
        <v>140</v>
      </c>
      <c r="H35" s="81">
        <v>70</v>
      </c>
      <c r="I35" s="89" t="s">
        <v>280</v>
      </c>
      <c r="J35" s="8"/>
    </row>
    <row r="36" spans="2:10" ht="65.099999999999994" customHeight="1" thickBot="1" x14ac:dyDescent="0.3">
      <c r="B36" s="14"/>
      <c r="C36" s="251"/>
      <c r="D36" s="262"/>
      <c r="E36" s="256"/>
      <c r="F36" s="270"/>
      <c r="G36" s="115" t="s">
        <v>141</v>
      </c>
      <c r="H36" s="84">
        <v>70</v>
      </c>
      <c r="I36" s="93"/>
      <c r="J36" s="8"/>
    </row>
    <row r="37" spans="2:10" ht="65.099999999999994" customHeight="1" x14ac:dyDescent="0.25">
      <c r="B37" s="14"/>
      <c r="C37" s="250" t="s">
        <v>175</v>
      </c>
      <c r="D37" s="263">
        <f>IF(SUM(H37:H58)=0,"",AVERAGE(H37:H58))</f>
        <v>83.181818181818187</v>
      </c>
      <c r="E37" s="259" t="s">
        <v>54</v>
      </c>
      <c r="F37" s="246">
        <f>IF(SUM(H37:H46)=0,"",AVERAGE(H37:H46))</f>
        <v>81</v>
      </c>
      <c r="G37" s="116" t="s">
        <v>154</v>
      </c>
      <c r="H37" s="87">
        <v>85</v>
      </c>
      <c r="I37" s="88"/>
      <c r="J37" s="8"/>
    </row>
    <row r="38" spans="2:10" ht="65.099999999999994" customHeight="1" x14ac:dyDescent="0.25">
      <c r="B38" s="14"/>
      <c r="C38" s="250"/>
      <c r="D38" s="264"/>
      <c r="E38" s="255"/>
      <c r="F38" s="247"/>
      <c r="G38" s="114" t="s">
        <v>55</v>
      </c>
      <c r="H38" s="81">
        <v>80</v>
      </c>
      <c r="I38" s="89"/>
      <c r="J38" s="8"/>
    </row>
    <row r="39" spans="2:10" ht="74.25" customHeight="1" x14ac:dyDescent="0.25">
      <c r="B39" s="14"/>
      <c r="C39" s="250"/>
      <c r="D39" s="264"/>
      <c r="E39" s="255"/>
      <c r="F39" s="247"/>
      <c r="G39" s="114" t="s">
        <v>155</v>
      </c>
      <c r="H39" s="81">
        <v>85</v>
      </c>
      <c r="I39" s="89" t="s">
        <v>281</v>
      </c>
      <c r="J39" s="8"/>
    </row>
    <row r="40" spans="2:10" ht="65.099999999999994" customHeight="1" x14ac:dyDescent="0.25">
      <c r="B40" s="14"/>
      <c r="C40" s="250"/>
      <c r="D40" s="264"/>
      <c r="E40" s="255"/>
      <c r="F40" s="247"/>
      <c r="G40" s="114" t="s">
        <v>56</v>
      </c>
      <c r="H40" s="81">
        <v>90</v>
      </c>
      <c r="I40" s="89" t="s">
        <v>282</v>
      </c>
      <c r="J40" s="8"/>
    </row>
    <row r="41" spans="2:10" ht="65.099999999999994" customHeight="1" x14ac:dyDescent="0.25">
      <c r="B41" s="14"/>
      <c r="C41" s="250"/>
      <c r="D41" s="264"/>
      <c r="E41" s="255"/>
      <c r="F41" s="247"/>
      <c r="G41" s="114" t="s">
        <v>144</v>
      </c>
      <c r="H41" s="81">
        <v>85</v>
      </c>
      <c r="I41" s="89"/>
      <c r="J41" s="8"/>
    </row>
    <row r="42" spans="2:10" ht="72.75" customHeight="1" x14ac:dyDescent="0.25">
      <c r="B42" s="14"/>
      <c r="C42" s="250"/>
      <c r="D42" s="264"/>
      <c r="E42" s="255"/>
      <c r="F42" s="247"/>
      <c r="G42" s="114" t="s">
        <v>145</v>
      </c>
      <c r="H42" s="81">
        <v>80</v>
      </c>
      <c r="I42" s="89"/>
      <c r="J42" s="8"/>
    </row>
    <row r="43" spans="2:10" ht="65.099999999999994" customHeight="1" x14ac:dyDescent="0.25">
      <c r="B43" s="14"/>
      <c r="C43" s="250"/>
      <c r="D43" s="264"/>
      <c r="E43" s="255"/>
      <c r="F43" s="247"/>
      <c r="G43" s="114" t="s">
        <v>146</v>
      </c>
      <c r="H43" s="81">
        <v>80</v>
      </c>
      <c r="I43" s="89"/>
      <c r="J43" s="8"/>
    </row>
    <row r="44" spans="2:10" ht="65.099999999999994" customHeight="1" x14ac:dyDescent="0.25">
      <c r="B44" s="14"/>
      <c r="C44" s="250"/>
      <c r="D44" s="264"/>
      <c r="E44" s="255"/>
      <c r="F44" s="247"/>
      <c r="G44" s="114" t="s">
        <v>126</v>
      </c>
      <c r="H44" s="81">
        <v>70</v>
      </c>
      <c r="I44" s="90" t="s">
        <v>294</v>
      </c>
      <c r="J44" s="8"/>
    </row>
    <row r="45" spans="2:10" ht="65.099999999999994" customHeight="1" x14ac:dyDescent="0.25">
      <c r="B45" s="14"/>
      <c r="C45" s="250"/>
      <c r="D45" s="264"/>
      <c r="E45" s="255"/>
      <c r="F45" s="247"/>
      <c r="G45" s="114" t="s">
        <v>156</v>
      </c>
      <c r="H45" s="81">
        <v>85</v>
      </c>
      <c r="I45" s="91"/>
      <c r="J45" s="8"/>
    </row>
    <row r="46" spans="2:10" ht="65.099999999999994" customHeight="1" x14ac:dyDescent="0.25">
      <c r="B46" s="14"/>
      <c r="C46" s="250"/>
      <c r="D46" s="264"/>
      <c r="E46" s="255"/>
      <c r="F46" s="248"/>
      <c r="G46" s="117" t="s">
        <v>127</v>
      </c>
      <c r="H46" s="86">
        <v>70</v>
      </c>
      <c r="I46" s="102"/>
      <c r="J46" s="8"/>
    </row>
    <row r="47" spans="2:10" ht="65.099999999999994" customHeight="1" x14ac:dyDescent="0.25">
      <c r="B47" s="14"/>
      <c r="C47" s="250"/>
      <c r="D47" s="264"/>
      <c r="E47" s="257" t="s">
        <v>57</v>
      </c>
      <c r="F47" s="247">
        <f>IF(SUM(H47:H50)=0,"",AVERAGE(H47:H50))</f>
        <v>80</v>
      </c>
      <c r="G47" s="118" t="s">
        <v>147</v>
      </c>
      <c r="H47" s="85">
        <v>90</v>
      </c>
      <c r="I47" s="94" t="s">
        <v>295</v>
      </c>
      <c r="J47" s="8"/>
    </row>
    <row r="48" spans="2:10" ht="65.099999999999994" customHeight="1" x14ac:dyDescent="0.25">
      <c r="B48" s="14"/>
      <c r="C48" s="250"/>
      <c r="D48" s="264"/>
      <c r="E48" s="255"/>
      <c r="F48" s="247"/>
      <c r="G48" s="114" t="s">
        <v>83</v>
      </c>
      <c r="H48" s="81">
        <v>80</v>
      </c>
      <c r="I48" s="89"/>
      <c r="J48" s="8"/>
    </row>
    <row r="49" spans="2:10" ht="65.099999999999994" customHeight="1" thickBot="1" x14ac:dyDescent="0.3">
      <c r="B49" s="71"/>
      <c r="C49" s="250"/>
      <c r="D49" s="264"/>
      <c r="E49" s="255"/>
      <c r="F49" s="247"/>
      <c r="G49" s="114" t="s">
        <v>84</v>
      </c>
      <c r="H49" s="81">
        <v>70</v>
      </c>
      <c r="I49" s="89" t="s">
        <v>296</v>
      </c>
      <c r="J49" s="10"/>
    </row>
    <row r="50" spans="2:10" ht="65.099999999999994" customHeight="1" x14ac:dyDescent="0.25">
      <c r="B50" s="71"/>
      <c r="C50" s="250"/>
      <c r="D50" s="264"/>
      <c r="E50" s="258"/>
      <c r="F50" s="247"/>
      <c r="G50" s="119" t="s">
        <v>128</v>
      </c>
      <c r="H50" s="82">
        <v>80</v>
      </c>
      <c r="I50" s="90"/>
      <c r="J50" s="8"/>
    </row>
    <row r="51" spans="2:10" ht="65.099999999999994" customHeight="1" x14ac:dyDescent="0.25">
      <c r="B51" s="71"/>
      <c r="C51" s="250"/>
      <c r="D51" s="264"/>
      <c r="E51" s="255" t="s">
        <v>134</v>
      </c>
      <c r="F51" s="280">
        <f>IF(SUM(H51:H54)=0,"",AVERAGE(H51:H54))</f>
        <v>85</v>
      </c>
      <c r="G51" s="120" t="s">
        <v>132</v>
      </c>
      <c r="H51" s="83">
        <v>85</v>
      </c>
      <c r="I51" s="92"/>
      <c r="J51" s="8"/>
    </row>
    <row r="52" spans="2:10" ht="65.099999999999994" customHeight="1" x14ac:dyDescent="0.25">
      <c r="B52" s="71"/>
      <c r="C52" s="250"/>
      <c r="D52" s="264"/>
      <c r="E52" s="255"/>
      <c r="F52" s="281"/>
      <c r="G52" s="121" t="s">
        <v>78</v>
      </c>
      <c r="H52" s="81">
        <v>85</v>
      </c>
      <c r="I52" s="89"/>
      <c r="J52" s="8"/>
    </row>
    <row r="53" spans="2:10" ht="65.099999999999994" customHeight="1" x14ac:dyDescent="0.25">
      <c r="B53" s="71"/>
      <c r="C53" s="250"/>
      <c r="D53" s="264"/>
      <c r="E53" s="255"/>
      <c r="F53" s="281"/>
      <c r="G53" s="122" t="s">
        <v>135</v>
      </c>
      <c r="H53" s="81">
        <v>85</v>
      </c>
      <c r="I53" s="89"/>
      <c r="J53" s="8"/>
    </row>
    <row r="54" spans="2:10" ht="72.75" customHeight="1" x14ac:dyDescent="0.25">
      <c r="B54" s="71"/>
      <c r="C54" s="250"/>
      <c r="D54" s="264"/>
      <c r="E54" s="255"/>
      <c r="F54" s="282"/>
      <c r="G54" s="123" t="s">
        <v>125</v>
      </c>
      <c r="H54" s="86">
        <v>85</v>
      </c>
      <c r="I54" s="95"/>
      <c r="J54" s="8"/>
    </row>
    <row r="55" spans="2:10" ht="65.099999999999994" customHeight="1" x14ac:dyDescent="0.25">
      <c r="B55" s="71"/>
      <c r="C55" s="250"/>
      <c r="D55" s="264"/>
      <c r="E55" s="257" t="s">
        <v>58</v>
      </c>
      <c r="F55" s="271">
        <f>IF(SUM(H55:H58)=0,"",AVERAGE(H55:H58))</f>
        <v>90</v>
      </c>
      <c r="G55" s="118" t="s">
        <v>85</v>
      </c>
      <c r="H55" s="85">
        <v>90</v>
      </c>
      <c r="I55" s="94"/>
      <c r="J55" s="8"/>
    </row>
    <row r="56" spans="2:10" ht="65.099999999999994" customHeight="1" x14ac:dyDescent="0.25">
      <c r="B56" s="14"/>
      <c r="C56" s="250"/>
      <c r="D56" s="264"/>
      <c r="E56" s="255"/>
      <c r="F56" s="271"/>
      <c r="G56" s="114" t="s">
        <v>86</v>
      </c>
      <c r="H56" s="81">
        <v>90</v>
      </c>
      <c r="I56" s="89"/>
      <c r="J56" s="8"/>
    </row>
    <row r="57" spans="2:10" ht="65.099999999999994" customHeight="1" x14ac:dyDescent="0.25">
      <c r="B57" s="14"/>
      <c r="C57" s="250"/>
      <c r="D57" s="264"/>
      <c r="E57" s="255"/>
      <c r="F57" s="271"/>
      <c r="G57" s="114" t="s">
        <v>138</v>
      </c>
      <c r="H57" s="81">
        <v>90</v>
      </c>
      <c r="I57" s="89"/>
      <c r="J57" s="8"/>
    </row>
    <row r="58" spans="2:10" ht="65.099999999999994" customHeight="1" thickBot="1" x14ac:dyDescent="0.3">
      <c r="B58" s="14"/>
      <c r="C58" s="250"/>
      <c r="D58" s="265"/>
      <c r="E58" s="258"/>
      <c r="F58" s="271"/>
      <c r="G58" s="119" t="s">
        <v>87</v>
      </c>
      <c r="H58" s="82">
        <v>90</v>
      </c>
      <c r="I58" s="90"/>
      <c r="J58" s="8"/>
    </row>
    <row r="59" spans="2:10" ht="65.099999999999994" customHeight="1" x14ac:dyDescent="0.25">
      <c r="B59" s="14"/>
      <c r="C59" s="249" t="s">
        <v>176</v>
      </c>
      <c r="D59" s="274">
        <f>IF(SUM(H59:H65)=0,"",AVERAGE(H59:H65))</f>
        <v>57.857142857142854</v>
      </c>
      <c r="E59" s="259" t="s">
        <v>59</v>
      </c>
      <c r="F59" s="272">
        <f>IF(SUM(H59:H65)=0,"",AVERAGE(H59:H65))</f>
        <v>57.857142857142854</v>
      </c>
      <c r="G59" s="116" t="s">
        <v>88</v>
      </c>
      <c r="H59" s="87">
        <v>70</v>
      </c>
      <c r="I59" s="88"/>
      <c r="J59" s="8"/>
    </row>
    <row r="60" spans="2:10" ht="65.099999999999994" customHeight="1" x14ac:dyDescent="0.25">
      <c r="B60" s="14"/>
      <c r="C60" s="250"/>
      <c r="D60" s="275"/>
      <c r="E60" s="255"/>
      <c r="F60" s="271"/>
      <c r="G60" s="114" t="s">
        <v>60</v>
      </c>
      <c r="H60" s="81">
        <v>65</v>
      </c>
      <c r="I60" s="89"/>
      <c r="J60" s="8"/>
    </row>
    <row r="61" spans="2:10" ht="65.099999999999994" customHeight="1" x14ac:dyDescent="0.25">
      <c r="B61" s="14"/>
      <c r="C61" s="250"/>
      <c r="D61" s="275"/>
      <c r="E61" s="255"/>
      <c r="F61" s="271"/>
      <c r="G61" s="114" t="s">
        <v>61</v>
      </c>
      <c r="H61" s="81">
        <v>50</v>
      </c>
      <c r="I61" s="89"/>
      <c r="J61" s="8"/>
    </row>
    <row r="62" spans="2:10" ht="65.099999999999994" customHeight="1" x14ac:dyDescent="0.25">
      <c r="B62" s="14"/>
      <c r="C62" s="250"/>
      <c r="D62" s="275"/>
      <c r="E62" s="255"/>
      <c r="F62" s="271"/>
      <c r="G62" s="114" t="s">
        <v>89</v>
      </c>
      <c r="H62" s="81">
        <v>50</v>
      </c>
      <c r="I62" s="89"/>
      <c r="J62" s="8"/>
    </row>
    <row r="63" spans="2:10" ht="75" customHeight="1" x14ac:dyDescent="0.25">
      <c r="B63" s="14"/>
      <c r="C63" s="250"/>
      <c r="D63" s="275"/>
      <c r="E63" s="255"/>
      <c r="F63" s="271"/>
      <c r="G63" s="114" t="s">
        <v>62</v>
      </c>
      <c r="H63" s="81">
        <v>50</v>
      </c>
      <c r="I63" s="89" t="s">
        <v>283</v>
      </c>
      <c r="J63" s="8"/>
    </row>
    <row r="64" spans="2:10" ht="65.099999999999994" customHeight="1" x14ac:dyDescent="0.25">
      <c r="B64" s="14"/>
      <c r="C64" s="250"/>
      <c r="D64" s="275"/>
      <c r="E64" s="255"/>
      <c r="F64" s="271"/>
      <c r="G64" s="114" t="s">
        <v>90</v>
      </c>
      <c r="H64" s="81">
        <v>60</v>
      </c>
      <c r="I64" s="89"/>
      <c r="J64" s="8"/>
    </row>
    <row r="65" spans="2:10" ht="65.099999999999994" customHeight="1" thickBot="1" x14ac:dyDescent="0.3">
      <c r="B65" s="14"/>
      <c r="C65" s="251"/>
      <c r="D65" s="276"/>
      <c r="E65" s="256"/>
      <c r="F65" s="273"/>
      <c r="G65" s="115" t="s">
        <v>129</v>
      </c>
      <c r="H65" s="84">
        <v>60</v>
      </c>
      <c r="I65" s="93"/>
      <c r="J65" s="8"/>
    </row>
    <row r="66" spans="2:10" ht="152.25" customHeight="1" x14ac:dyDescent="0.25">
      <c r="B66" s="14"/>
      <c r="C66" s="249" t="s">
        <v>177</v>
      </c>
      <c r="D66" s="260">
        <f>IF(SUM(H66:H77)=0,"",AVERAGE(H66:H77))</f>
        <v>75.416666666666671</v>
      </c>
      <c r="E66" s="259" t="s">
        <v>164</v>
      </c>
      <c r="F66" s="277">
        <f>IF(SUM(H66:H77)=0,"",AVERAGE(H66:H77))</f>
        <v>75.416666666666671</v>
      </c>
      <c r="G66" s="116" t="s">
        <v>157</v>
      </c>
      <c r="H66" s="87">
        <v>80</v>
      </c>
      <c r="I66" s="88"/>
      <c r="J66" s="8"/>
    </row>
    <row r="67" spans="2:10" ht="65.099999999999994" customHeight="1" x14ac:dyDescent="0.25">
      <c r="B67" s="14"/>
      <c r="C67" s="250"/>
      <c r="D67" s="261"/>
      <c r="E67" s="255"/>
      <c r="F67" s="278"/>
      <c r="G67" s="118" t="s">
        <v>148</v>
      </c>
      <c r="H67" s="81">
        <v>70</v>
      </c>
      <c r="I67" s="94"/>
      <c r="J67" s="8"/>
    </row>
    <row r="68" spans="2:10" ht="74.25" customHeight="1" x14ac:dyDescent="0.25">
      <c r="B68" s="14"/>
      <c r="C68" s="250"/>
      <c r="D68" s="261"/>
      <c r="E68" s="255"/>
      <c r="F68" s="278"/>
      <c r="G68" s="114" t="s">
        <v>151</v>
      </c>
      <c r="H68" s="81">
        <v>85</v>
      </c>
      <c r="I68" s="89"/>
      <c r="J68" s="8"/>
    </row>
    <row r="69" spans="2:10" ht="65.099999999999994" customHeight="1" x14ac:dyDescent="0.25">
      <c r="B69" s="14"/>
      <c r="C69" s="250"/>
      <c r="D69" s="261"/>
      <c r="E69" s="255"/>
      <c r="F69" s="278"/>
      <c r="G69" s="114" t="s">
        <v>149</v>
      </c>
      <c r="H69" s="81">
        <v>70</v>
      </c>
      <c r="I69" s="89"/>
      <c r="J69" s="8"/>
    </row>
    <row r="70" spans="2:10" ht="65.099999999999994" customHeight="1" x14ac:dyDescent="0.25">
      <c r="B70" s="14"/>
      <c r="C70" s="250"/>
      <c r="D70" s="261"/>
      <c r="E70" s="255"/>
      <c r="F70" s="278"/>
      <c r="G70" s="114" t="s">
        <v>150</v>
      </c>
      <c r="H70" s="81">
        <v>90</v>
      </c>
      <c r="I70" s="89"/>
      <c r="J70" s="8"/>
    </row>
    <row r="71" spans="2:10" ht="65.099999999999994" customHeight="1" x14ac:dyDescent="0.25">
      <c r="B71" s="14"/>
      <c r="C71" s="250"/>
      <c r="D71" s="261"/>
      <c r="E71" s="255"/>
      <c r="F71" s="278"/>
      <c r="G71" s="114" t="s">
        <v>91</v>
      </c>
      <c r="H71" s="81">
        <v>80</v>
      </c>
      <c r="I71" s="89"/>
      <c r="J71" s="8"/>
    </row>
    <row r="72" spans="2:10" ht="65.099999999999994" customHeight="1" x14ac:dyDescent="0.25">
      <c r="B72" s="14"/>
      <c r="C72" s="250"/>
      <c r="D72" s="261"/>
      <c r="E72" s="255"/>
      <c r="F72" s="278"/>
      <c r="G72" s="114" t="s">
        <v>131</v>
      </c>
      <c r="H72" s="81">
        <v>80</v>
      </c>
      <c r="I72" s="89"/>
      <c r="J72" s="8"/>
    </row>
    <row r="73" spans="2:10" ht="65.099999999999994" customHeight="1" x14ac:dyDescent="0.25">
      <c r="B73" s="14"/>
      <c r="C73" s="250"/>
      <c r="D73" s="261"/>
      <c r="E73" s="255"/>
      <c r="F73" s="278"/>
      <c r="G73" s="114" t="s">
        <v>63</v>
      </c>
      <c r="H73" s="81">
        <v>80</v>
      </c>
      <c r="I73" s="89"/>
      <c r="J73" s="8"/>
    </row>
    <row r="74" spans="2:10" ht="65.099999999999994" customHeight="1" x14ac:dyDescent="0.25">
      <c r="B74" s="14"/>
      <c r="C74" s="250"/>
      <c r="D74" s="261"/>
      <c r="E74" s="255"/>
      <c r="F74" s="278"/>
      <c r="G74" s="119" t="s">
        <v>130</v>
      </c>
      <c r="H74" s="81">
        <v>70</v>
      </c>
      <c r="I74" s="90"/>
      <c r="J74" s="8"/>
    </row>
    <row r="75" spans="2:10" ht="65.099999999999994" customHeight="1" x14ac:dyDescent="0.25">
      <c r="B75" s="14"/>
      <c r="C75" s="250"/>
      <c r="D75" s="261"/>
      <c r="E75" s="255"/>
      <c r="F75" s="278"/>
      <c r="G75" s="119" t="s">
        <v>133</v>
      </c>
      <c r="H75" s="81">
        <v>70</v>
      </c>
      <c r="I75" s="90"/>
      <c r="J75" s="8"/>
    </row>
    <row r="76" spans="2:10" ht="65.099999999999994" customHeight="1" x14ac:dyDescent="0.25">
      <c r="B76" s="14"/>
      <c r="C76" s="250"/>
      <c r="D76" s="261"/>
      <c r="E76" s="255"/>
      <c r="F76" s="278"/>
      <c r="G76" s="119" t="s">
        <v>152</v>
      </c>
      <c r="H76" s="81">
        <v>60</v>
      </c>
      <c r="I76" s="90"/>
      <c r="J76" s="8"/>
    </row>
    <row r="77" spans="2:10" ht="65.099999999999994" customHeight="1" thickBot="1" x14ac:dyDescent="0.3">
      <c r="B77" s="14"/>
      <c r="C77" s="251"/>
      <c r="D77" s="262"/>
      <c r="E77" s="256"/>
      <c r="F77" s="279"/>
      <c r="G77" s="115" t="s">
        <v>158</v>
      </c>
      <c r="H77" s="84">
        <v>70</v>
      </c>
      <c r="I77" s="93"/>
      <c r="J77" s="8"/>
    </row>
    <row r="78" spans="2:10" ht="9" customHeight="1" thickBot="1" x14ac:dyDescent="0.3">
      <c r="B78" s="24"/>
      <c r="C78" s="25"/>
      <c r="D78" s="64"/>
      <c r="E78" s="25"/>
      <c r="F78" s="25"/>
      <c r="G78" s="25"/>
      <c r="H78" s="25"/>
      <c r="I78" s="25"/>
      <c r="J78" s="26"/>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D10 D18 D37 D59 D66">
    <cfRule type="cellIs" dxfId="82" priority="21" operator="between">
      <formula>80.4</formula>
      <formula>100</formula>
    </cfRule>
    <cfRule type="cellIs" dxfId="81" priority="22" operator="between">
      <formula>60.5</formula>
      <formula>80.4</formula>
    </cfRule>
    <cfRule type="cellIs" dxfId="80" priority="23" operator="between">
      <formula>40.5</formula>
      <formula>60.4</formula>
    </cfRule>
    <cfRule type="cellIs" dxfId="79" priority="24" operator="between">
      <formula>20.5</formula>
      <formula>40.4</formula>
    </cfRule>
    <cfRule type="cellIs" dxfId="78" priority="25" operator="between">
      <formula>0</formula>
      <formula>20.4</formula>
    </cfRule>
  </conditionalFormatting>
  <conditionalFormatting sqref="F10:F15 F18 F26 F37 F47 F51 F55:F66">
    <cfRule type="cellIs" dxfId="77" priority="40" operator="between">
      <formula>40.5</formula>
      <formula>60.4</formula>
    </cfRule>
    <cfRule type="cellIs" dxfId="76" priority="39" operator="between">
      <formula>20.5</formula>
      <formula>40.4</formula>
    </cfRule>
    <cfRule type="cellIs" dxfId="75" priority="38" operator="between">
      <formula>0</formula>
      <formula>20.4</formula>
    </cfRule>
    <cfRule type="cellIs" dxfId="74" priority="37" operator="between">
      <formula>60.5</formula>
      <formula>80.4</formula>
    </cfRule>
    <cfRule type="cellIs" dxfId="73" priority="36" operator="between">
      <formula>81</formula>
      <formula>100</formula>
    </cfRule>
  </conditionalFormatting>
  <conditionalFormatting sqref="F10:F15 F18 F26 F37 F47">
    <cfRule type="cellIs" dxfId="72" priority="49" operator="between">
      <formula>21</formula>
      <formula>40.99</formula>
    </cfRule>
    <cfRule type="cellIs" dxfId="71" priority="50" operator="between">
      <formula>41</formula>
      <formula>60.99</formula>
    </cfRule>
    <cfRule type="cellIs" dxfId="70" priority="48" operator="between">
      <formula>0</formula>
      <formula>20.9</formula>
    </cfRule>
    <cfRule type="cellIs" dxfId="69" priority="47" operator="between">
      <formula>61</formula>
      <formula>80.99</formula>
    </cfRule>
    <cfRule type="cellIs" dxfId="68" priority="46" operator="between">
      <formula>81</formula>
      <formula>100</formula>
    </cfRule>
  </conditionalFormatting>
  <conditionalFormatting sqref="G6:I6">
    <cfRule type="cellIs" dxfId="67" priority="44" operator="between">
      <formula>20.5</formula>
      <formula>40.4</formula>
    </cfRule>
    <cfRule type="cellIs" dxfId="66" priority="45" operator="between">
      <formula>0</formula>
      <formula>20.4</formula>
    </cfRule>
    <cfRule type="cellIs" dxfId="65" priority="43" operator="between">
      <formula>40.5</formula>
      <formula>60.4</formula>
    </cfRule>
    <cfRule type="cellIs" dxfId="64" priority="42" operator="between">
      <formula>60.5</formula>
      <formula>80.4</formula>
    </cfRule>
    <cfRule type="cellIs" dxfId="63" priority="41" operator="between">
      <formula>80.5</formula>
      <formula>100</formula>
    </cfRule>
  </conditionalFormatting>
  <conditionalFormatting sqref="H10:H33 H37:H75">
    <cfRule type="cellIs" dxfId="62" priority="31" operator="between">
      <formula>81</formula>
      <formula>100</formula>
    </cfRule>
    <cfRule type="cellIs" dxfId="61" priority="33" operator="between">
      <formula>41</formula>
      <formula>60</formula>
    </cfRule>
    <cfRule type="cellIs" dxfId="60" priority="34" operator="between">
      <formula>21</formula>
      <formula>40</formula>
    </cfRule>
    <cfRule type="cellIs" dxfId="59" priority="35" operator="between">
      <formula>1</formula>
      <formula>20</formula>
    </cfRule>
    <cfRule type="cellIs" dxfId="58" priority="32" operator="between">
      <formula>61</formula>
      <formula>80</formula>
    </cfRule>
    <cfRule type="cellIs" dxfId="57" priority="27" operator="between">
      <formula>61</formula>
      <formula>80</formula>
    </cfRule>
    <cfRule type="cellIs" dxfId="56" priority="28" operator="between">
      <formula>41</formula>
      <formula>60</formula>
    </cfRule>
    <cfRule type="cellIs" dxfId="55" priority="29" operator="between">
      <formula>21</formula>
      <formula>40</formula>
    </cfRule>
    <cfRule type="cellIs" dxfId="54" priority="30" operator="between">
      <formula>0.1</formula>
      <formula>20</formula>
    </cfRule>
  </conditionalFormatting>
  <conditionalFormatting sqref="H10:H75">
    <cfRule type="cellIs" dxfId="53" priority="16" operator="between">
      <formula>81</formula>
      <formula>100</formula>
    </cfRule>
  </conditionalFormatting>
  <conditionalFormatting sqref="H34:H36">
    <cfRule type="cellIs" dxfId="52" priority="13" operator="between">
      <formula>41</formula>
      <formula>60</formula>
    </cfRule>
    <cfRule type="cellIs" dxfId="51" priority="19" operator="between">
      <formula>21</formula>
      <formula>40</formula>
    </cfRule>
    <cfRule type="cellIs" dxfId="50" priority="20" operator="between">
      <formula>1</formula>
      <formula>20</formula>
    </cfRule>
    <cfRule type="cellIs" dxfId="49" priority="18" operator="between">
      <formula>41</formula>
      <formula>60</formula>
    </cfRule>
    <cfRule type="cellIs" dxfId="48" priority="17" operator="between">
      <formula>61</formula>
      <formula>80</formula>
    </cfRule>
    <cfRule type="cellIs" dxfId="47" priority="15" operator="between">
      <formula>0.1</formula>
      <formula>20</formula>
    </cfRule>
    <cfRule type="cellIs" dxfId="46" priority="14" operator="between">
      <formula>21</formula>
      <formula>40</formula>
    </cfRule>
    <cfRule type="cellIs" dxfId="45" priority="12" operator="between">
      <formula>61</formula>
      <formula>80</formula>
    </cfRule>
    <cfRule type="cellIs" dxfId="44" priority="11" operator="between">
      <formula>81</formula>
      <formula>100</formula>
    </cfRule>
  </conditionalFormatting>
  <conditionalFormatting sqref="H76:H77">
    <cfRule type="cellIs" dxfId="43" priority="2" operator="between">
      <formula>61</formula>
      <formula>80</formula>
    </cfRule>
    <cfRule type="cellIs" dxfId="42" priority="3" operator="between">
      <formula>41</formula>
      <formula>60</formula>
    </cfRule>
    <cfRule type="cellIs" dxfId="41" priority="4" operator="between">
      <formula>21</formula>
      <formula>40</formula>
    </cfRule>
    <cfRule type="cellIs" dxfId="40" priority="7" operator="between">
      <formula>61</formula>
      <formula>80</formula>
    </cfRule>
    <cfRule type="cellIs" dxfId="39" priority="1" operator="between">
      <formula>81</formula>
      <formula>100</formula>
    </cfRule>
    <cfRule type="cellIs" dxfId="38" priority="10" operator="between">
      <formula>1</formula>
      <formula>20</formula>
    </cfRule>
    <cfRule type="cellIs" dxfId="37" priority="9" operator="between">
      <formula>21</formula>
      <formula>40</formula>
    </cfRule>
    <cfRule type="cellIs" dxfId="36" priority="8" operator="between">
      <formula>41</formula>
      <formula>60</formula>
    </cfRule>
    <cfRule type="cellIs" dxfId="35" priority="6" operator="between">
      <formula>81</formula>
      <formula>100</formula>
    </cfRule>
    <cfRule type="cellIs" dxfId="34" priority="5" operator="between">
      <formula>0.1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0" customWidth="1"/>
    <col min="2" max="2" width="1.7109375" style="30" customWidth="1"/>
    <col min="3" max="20" width="11.42578125" style="30" customWidth="1"/>
    <col min="21" max="21" width="1" style="30" customWidth="1"/>
    <col min="22" max="22" width="2.42578125" style="30" customWidth="1"/>
    <col min="23" max="16384" width="11.42578125" style="30" hidden="1"/>
  </cols>
  <sheetData>
    <row r="1" spans="2:21" ht="10.5" customHeight="1" thickBot="1" x14ac:dyDescent="0.25"/>
    <row r="2" spans="2:21" ht="93" customHeight="1" x14ac:dyDescent="0.2">
      <c r="B2" s="27"/>
      <c r="C2" s="28"/>
      <c r="D2" s="28"/>
      <c r="E2" s="28"/>
      <c r="F2" s="28"/>
      <c r="G2" s="28"/>
      <c r="H2" s="28"/>
      <c r="I2" s="28"/>
      <c r="J2" s="28"/>
      <c r="K2" s="28"/>
      <c r="L2" s="28"/>
      <c r="M2" s="28"/>
      <c r="N2" s="28"/>
      <c r="O2" s="28"/>
      <c r="P2" s="28"/>
      <c r="Q2" s="28"/>
      <c r="R2" s="28"/>
      <c r="S2" s="28"/>
      <c r="T2" s="28"/>
      <c r="U2" s="29"/>
    </row>
    <row r="3" spans="2:21" ht="30" customHeight="1" x14ac:dyDescent="0.2">
      <c r="B3" s="31"/>
      <c r="C3" s="241" t="s">
        <v>227</v>
      </c>
      <c r="D3" s="242"/>
      <c r="E3" s="242"/>
      <c r="F3" s="242"/>
      <c r="G3" s="242"/>
      <c r="H3" s="242"/>
      <c r="I3" s="242"/>
      <c r="J3" s="242"/>
      <c r="K3" s="242"/>
      <c r="L3" s="242"/>
      <c r="M3" s="242"/>
      <c r="N3" s="242"/>
      <c r="O3" s="242"/>
      <c r="P3" s="242"/>
      <c r="Q3" s="242"/>
      <c r="R3" s="242"/>
      <c r="S3" s="242"/>
      <c r="T3" s="242"/>
      <c r="U3" s="32"/>
    </row>
    <row r="4" spans="2:21" ht="6.75" customHeight="1" x14ac:dyDescent="0.2">
      <c r="B4" s="31"/>
      <c r="U4" s="32"/>
    </row>
    <row r="5" spans="2:21" x14ac:dyDescent="0.2">
      <c r="B5" s="31"/>
      <c r="U5" s="32"/>
    </row>
    <row r="6" spans="2:21" ht="18" customHeight="1" x14ac:dyDescent="0.25">
      <c r="B6" s="31"/>
      <c r="C6" s="215" t="s">
        <v>39</v>
      </c>
      <c r="D6" s="67"/>
      <c r="E6" s="67"/>
      <c r="F6" s="67"/>
      <c r="G6" s="67"/>
      <c r="H6" s="67"/>
      <c r="I6" s="67"/>
      <c r="J6" s="67"/>
      <c r="K6" s="67"/>
      <c r="L6" s="67"/>
      <c r="M6" s="67"/>
      <c r="N6" s="67"/>
      <c r="O6" s="67"/>
      <c r="P6" s="67"/>
      <c r="Q6" s="67"/>
      <c r="R6" s="67"/>
      <c r="S6" s="67"/>
      <c r="T6" s="67"/>
      <c r="U6" s="32"/>
    </row>
    <row r="7" spans="2:21" x14ac:dyDescent="0.2">
      <c r="B7" s="31"/>
      <c r="U7" s="32"/>
    </row>
    <row r="8" spans="2:21" x14ac:dyDescent="0.2">
      <c r="B8" s="31"/>
      <c r="U8" s="32"/>
    </row>
    <row r="9" spans="2:21" x14ac:dyDescent="0.2">
      <c r="B9" s="31"/>
      <c r="U9" s="32"/>
    </row>
    <row r="10" spans="2:21" x14ac:dyDescent="0.2">
      <c r="B10" s="31"/>
      <c r="U10" s="32"/>
    </row>
    <row r="11" spans="2:21" x14ac:dyDescent="0.2">
      <c r="B11" s="31"/>
      <c r="J11" s="30" t="s">
        <v>13</v>
      </c>
      <c r="K11" s="30" t="s">
        <v>12</v>
      </c>
      <c r="U11" s="32"/>
    </row>
    <row r="12" spans="2:21" x14ac:dyDescent="0.2">
      <c r="B12" s="31"/>
      <c r="I12" s="30" t="s">
        <v>173</v>
      </c>
      <c r="J12" s="30">
        <v>100</v>
      </c>
      <c r="K12" s="33">
        <f>+Autodiagnóstico!G6</f>
        <v>76.029411764705884</v>
      </c>
      <c r="U12" s="32"/>
    </row>
    <row r="13" spans="2:21" x14ac:dyDescent="0.2">
      <c r="B13" s="31"/>
      <c r="U13" s="32"/>
    </row>
    <row r="14" spans="2:21" x14ac:dyDescent="0.2">
      <c r="B14" s="31"/>
      <c r="U14" s="32"/>
    </row>
    <row r="15" spans="2:21" x14ac:dyDescent="0.2">
      <c r="B15" s="31"/>
      <c r="U15" s="32"/>
    </row>
    <row r="16" spans="2:21" x14ac:dyDescent="0.2">
      <c r="B16" s="31"/>
      <c r="U16" s="32"/>
    </row>
    <row r="17" spans="2:21" x14ac:dyDescent="0.2">
      <c r="B17" s="31"/>
      <c r="U17" s="32"/>
    </row>
    <row r="18" spans="2:21" x14ac:dyDescent="0.2">
      <c r="B18" s="31"/>
      <c r="U18" s="32"/>
    </row>
    <row r="19" spans="2:21" x14ac:dyDescent="0.2">
      <c r="B19" s="31"/>
      <c r="U19" s="32"/>
    </row>
    <row r="20" spans="2:21" x14ac:dyDescent="0.2">
      <c r="B20" s="31"/>
      <c r="U20" s="32"/>
    </row>
    <row r="21" spans="2:21" x14ac:dyDescent="0.2">
      <c r="B21" s="31"/>
      <c r="U21" s="32"/>
    </row>
    <row r="22" spans="2:21" x14ac:dyDescent="0.2">
      <c r="B22" s="31"/>
      <c r="U22" s="32"/>
    </row>
    <row r="23" spans="2:21" x14ac:dyDescent="0.2">
      <c r="B23" s="31"/>
      <c r="U23" s="32"/>
    </row>
    <row r="24" spans="2:21" x14ac:dyDescent="0.2">
      <c r="B24" s="31"/>
      <c r="U24" s="32"/>
    </row>
    <row r="25" spans="2:21" x14ac:dyDescent="0.2">
      <c r="B25" s="31"/>
      <c r="U25" s="32"/>
    </row>
    <row r="26" spans="2:21" x14ac:dyDescent="0.2">
      <c r="B26" s="31"/>
      <c r="U26" s="32"/>
    </row>
    <row r="27" spans="2:21" x14ac:dyDescent="0.2">
      <c r="B27" s="31"/>
      <c r="U27" s="32"/>
    </row>
    <row r="28" spans="2:21" x14ac:dyDescent="0.2">
      <c r="B28" s="31"/>
      <c r="U28" s="32"/>
    </row>
    <row r="29" spans="2:21" ht="18" customHeight="1" x14ac:dyDescent="0.25">
      <c r="B29" s="31"/>
      <c r="C29" s="215" t="s">
        <v>274</v>
      </c>
      <c r="D29" s="67"/>
      <c r="E29" s="67"/>
      <c r="F29" s="67"/>
      <c r="G29" s="67"/>
      <c r="H29" s="67"/>
      <c r="I29" s="67"/>
      <c r="J29" s="67"/>
      <c r="K29" s="67"/>
      <c r="L29" s="67"/>
      <c r="M29" s="67"/>
      <c r="N29" s="67"/>
      <c r="O29" s="67"/>
      <c r="P29" s="67"/>
      <c r="Q29" s="67"/>
      <c r="R29" s="67"/>
      <c r="S29" s="67"/>
      <c r="T29" s="67"/>
      <c r="U29" s="32"/>
    </row>
    <row r="30" spans="2:21" x14ac:dyDescent="0.2">
      <c r="B30" s="31"/>
      <c r="U30" s="32"/>
    </row>
    <row r="31" spans="2:21" x14ac:dyDescent="0.2">
      <c r="B31" s="31"/>
      <c r="U31" s="32"/>
    </row>
    <row r="32" spans="2:21" x14ac:dyDescent="0.2">
      <c r="B32" s="31"/>
      <c r="U32" s="32"/>
    </row>
    <row r="33" spans="2:21" x14ac:dyDescent="0.2">
      <c r="B33" s="31"/>
      <c r="U33" s="32"/>
    </row>
    <row r="34" spans="2:21" x14ac:dyDescent="0.2">
      <c r="B34" s="31"/>
      <c r="J34" s="30" t="s">
        <v>8</v>
      </c>
      <c r="K34" s="30" t="s">
        <v>9</v>
      </c>
      <c r="L34" s="30" t="s">
        <v>3</v>
      </c>
      <c r="U34" s="32"/>
    </row>
    <row r="35" spans="2:21" x14ac:dyDescent="0.2">
      <c r="B35" s="31"/>
      <c r="J35" s="30" t="str">
        <f>+Autodiagnóstico!C10</f>
        <v>Aprestamiento institucional para promover la Rendición de Cuentas</v>
      </c>
      <c r="K35" s="30">
        <v>100</v>
      </c>
      <c r="L35" s="33">
        <f>+Autodiagnóstico!D10</f>
        <v>73.75</v>
      </c>
      <c r="U35" s="32"/>
    </row>
    <row r="36" spans="2:21" x14ac:dyDescent="0.2">
      <c r="B36" s="31"/>
      <c r="J36" s="30" t="str">
        <f>+Autodiagnóstico!C18</f>
        <v>Diseño de la Estrategia de Rendición de Cuentas</v>
      </c>
      <c r="K36" s="30">
        <v>100</v>
      </c>
      <c r="L36" s="33">
        <f>+Autodiagnóstico!D18</f>
        <v>75.78947368421052</v>
      </c>
      <c r="U36" s="32"/>
    </row>
    <row r="37" spans="2:21" x14ac:dyDescent="0.2">
      <c r="B37" s="31"/>
      <c r="J37" s="30" t="str">
        <f>+Autodiagnóstico!C37</f>
        <v>Preparación para la Rendición de Cuentas</v>
      </c>
      <c r="K37" s="30">
        <v>100</v>
      </c>
      <c r="L37" s="33">
        <f>+Autodiagnóstico!D37</f>
        <v>83.181818181818187</v>
      </c>
      <c r="U37" s="32"/>
    </row>
    <row r="38" spans="2:21" x14ac:dyDescent="0.2">
      <c r="B38" s="31"/>
      <c r="J38" s="30" t="str">
        <f>+Autodiagnóstico!C59</f>
        <v>Ejecución de la Estrategia de Rendición de Cuentas</v>
      </c>
      <c r="K38" s="30">
        <v>100</v>
      </c>
      <c r="L38" s="33">
        <f>+Autodiagnóstico!D59</f>
        <v>57.857142857142854</v>
      </c>
      <c r="U38" s="32"/>
    </row>
    <row r="39" spans="2:21" x14ac:dyDescent="0.2">
      <c r="B39" s="31"/>
      <c r="J39" s="30" t="str">
        <f>+Autodiagnóstico!C66</f>
        <v>Seguimiento y evaluación de la implementación de la Estrategia de Rendición de Cuentas</v>
      </c>
      <c r="K39" s="30">
        <v>100</v>
      </c>
      <c r="L39" s="33">
        <f>+Autodiagnóstico!D66</f>
        <v>75.416666666666671</v>
      </c>
      <c r="U39" s="32"/>
    </row>
    <row r="40" spans="2:21" x14ac:dyDescent="0.2">
      <c r="B40" s="31"/>
      <c r="L40" s="33"/>
      <c r="U40" s="32"/>
    </row>
    <row r="41" spans="2:21" x14ac:dyDescent="0.2">
      <c r="B41" s="31"/>
      <c r="U41" s="32"/>
    </row>
    <row r="42" spans="2:21" x14ac:dyDescent="0.2">
      <c r="B42" s="31"/>
      <c r="U42" s="32"/>
    </row>
    <row r="43" spans="2:21" x14ac:dyDescent="0.2">
      <c r="B43" s="31"/>
      <c r="U43" s="32"/>
    </row>
    <row r="44" spans="2:21" x14ac:dyDescent="0.2">
      <c r="B44" s="31"/>
      <c r="U44" s="32"/>
    </row>
    <row r="45" spans="2:21" x14ac:dyDescent="0.2">
      <c r="B45" s="31"/>
      <c r="U45" s="32"/>
    </row>
    <row r="46" spans="2:21" x14ac:dyDescent="0.2">
      <c r="B46" s="31"/>
      <c r="U46" s="32"/>
    </row>
    <row r="47" spans="2:21" x14ac:dyDescent="0.2">
      <c r="B47" s="31"/>
      <c r="U47" s="32"/>
    </row>
    <row r="48" spans="2:21" x14ac:dyDescent="0.2">
      <c r="B48" s="31"/>
      <c r="U48" s="32"/>
    </row>
    <row r="49" spans="2:21" x14ac:dyDescent="0.2">
      <c r="B49" s="31"/>
      <c r="U49" s="32"/>
    </row>
    <row r="50" spans="2:21" x14ac:dyDescent="0.2">
      <c r="B50" s="31"/>
      <c r="U50" s="32"/>
    </row>
    <row r="51" spans="2:21" x14ac:dyDescent="0.2">
      <c r="B51" s="31"/>
      <c r="U51" s="32"/>
    </row>
    <row r="52" spans="2:21" x14ac:dyDescent="0.2">
      <c r="B52" s="31"/>
      <c r="U52" s="32"/>
    </row>
    <row r="53" spans="2:21" ht="18" customHeight="1" x14ac:dyDescent="0.25">
      <c r="B53" s="31"/>
      <c r="C53" s="215" t="s">
        <v>33</v>
      </c>
      <c r="D53" s="67"/>
      <c r="E53" s="67"/>
      <c r="F53" s="67"/>
      <c r="G53" s="67"/>
      <c r="H53" s="67"/>
      <c r="I53" s="67"/>
      <c r="J53" s="67"/>
      <c r="K53" s="67"/>
      <c r="L53" s="67"/>
      <c r="M53" s="67"/>
      <c r="N53" s="67"/>
      <c r="O53" s="67"/>
      <c r="P53" s="67"/>
      <c r="Q53" s="67"/>
      <c r="R53" s="67"/>
      <c r="S53" s="67"/>
      <c r="T53" s="67"/>
      <c r="U53" s="32"/>
    </row>
    <row r="54" spans="2:21" x14ac:dyDescent="0.2">
      <c r="B54" s="31"/>
      <c r="U54" s="32"/>
    </row>
    <row r="55" spans="2:21" x14ac:dyDescent="0.2">
      <c r="B55" s="31"/>
      <c r="K55" s="305" t="s">
        <v>64</v>
      </c>
      <c r="L55" s="305"/>
      <c r="M55" s="305"/>
      <c r="N55" s="305"/>
      <c r="U55" s="32"/>
    </row>
    <row r="56" spans="2:21" ht="15" x14ac:dyDescent="0.25">
      <c r="B56" s="31"/>
      <c r="I56" s="307" t="str">
        <f>+Autodiagnóstico!C10</f>
        <v>Aprestamiento institucional para promover la Rendición de Cuentas</v>
      </c>
      <c r="J56" s="307"/>
      <c r="K56" s="307"/>
      <c r="L56" s="307"/>
      <c r="M56" s="307"/>
      <c r="N56" s="307"/>
      <c r="O56" s="307"/>
      <c r="P56" s="307"/>
      <c r="U56" s="32"/>
    </row>
    <row r="57" spans="2:21" x14ac:dyDescent="0.2">
      <c r="B57" s="31"/>
      <c r="U57" s="32"/>
    </row>
    <row r="58" spans="2:21" x14ac:dyDescent="0.2">
      <c r="B58" s="31"/>
      <c r="U58" s="32"/>
    </row>
    <row r="59" spans="2:21" x14ac:dyDescent="0.2">
      <c r="B59" s="31"/>
      <c r="J59" s="30" t="s">
        <v>35</v>
      </c>
      <c r="K59" s="30" t="s">
        <v>13</v>
      </c>
      <c r="L59" s="30" t="s">
        <v>12</v>
      </c>
      <c r="U59" s="32"/>
    </row>
    <row r="60" spans="2:21" x14ac:dyDescent="0.2">
      <c r="B60" s="31"/>
      <c r="J60" s="30" t="str">
        <f>+Autodiagnóstico!E10</f>
        <v>Analizar las debilidades y fortalezas para la rendición de cuentas</v>
      </c>
      <c r="K60" s="30">
        <v>100</v>
      </c>
      <c r="L60" s="33">
        <f>+Autodiagnóstico!F10</f>
        <v>78</v>
      </c>
      <c r="U60" s="32"/>
    </row>
    <row r="61" spans="2:21" x14ac:dyDescent="0.2">
      <c r="B61" s="31"/>
      <c r="J61" s="30" t="str">
        <f>+Autodiagnóstico!E15</f>
        <v>Identificar espacios de articulación y cooperación para la rendición de cuentas</v>
      </c>
      <c r="K61" s="30">
        <v>100</v>
      </c>
      <c r="L61" s="33">
        <f>+Autodiagnóstico!F15</f>
        <v>66.666666666666671</v>
      </c>
      <c r="U61" s="32"/>
    </row>
    <row r="62" spans="2:21" x14ac:dyDescent="0.2">
      <c r="B62" s="31"/>
      <c r="U62" s="32"/>
    </row>
    <row r="63" spans="2:21" x14ac:dyDescent="0.2">
      <c r="B63" s="31"/>
      <c r="U63" s="32"/>
    </row>
    <row r="64" spans="2:21" x14ac:dyDescent="0.2">
      <c r="B64" s="31"/>
      <c r="U64" s="32"/>
    </row>
    <row r="65" spans="2:21" x14ac:dyDescent="0.2">
      <c r="B65" s="31"/>
      <c r="U65" s="32"/>
    </row>
    <row r="66" spans="2:21" x14ac:dyDescent="0.2">
      <c r="B66" s="31"/>
      <c r="U66" s="32"/>
    </row>
    <row r="67" spans="2:21" x14ac:dyDescent="0.2">
      <c r="B67" s="31"/>
      <c r="U67" s="32"/>
    </row>
    <row r="68" spans="2:21" x14ac:dyDescent="0.2">
      <c r="B68" s="31"/>
      <c r="U68" s="32"/>
    </row>
    <row r="69" spans="2:21" x14ac:dyDescent="0.2">
      <c r="B69" s="31"/>
      <c r="U69" s="32"/>
    </row>
    <row r="70" spans="2:21" x14ac:dyDescent="0.2">
      <c r="B70" s="31"/>
      <c r="U70" s="32"/>
    </row>
    <row r="71" spans="2:21" x14ac:dyDescent="0.2">
      <c r="B71" s="31"/>
      <c r="U71" s="32"/>
    </row>
    <row r="72" spans="2:21" x14ac:dyDescent="0.2">
      <c r="B72" s="31"/>
      <c r="U72" s="32"/>
    </row>
    <row r="73" spans="2:21" x14ac:dyDescent="0.2">
      <c r="B73" s="31"/>
      <c r="U73" s="32"/>
    </row>
    <row r="74" spans="2:21" x14ac:dyDescent="0.2">
      <c r="B74" s="31"/>
      <c r="U74" s="32"/>
    </row>
    <row r="75" spans="2:21" x14ac:dyDescent="0.2">
      <c r="B75" s="31"/>
      <c r="U75" s="32"/>
    </row>
    <row r="76" spans="2:21" x14ac:dyDescent="0.2">
      <c r="B76" s="31"/>
      <c r="U76" s="32"/>
    </row>
    <row r="77" spans="2:21" x14ac:dyDescent="0.2">
      <c r="B77" s="31"/>
      <c r="U77" s="32"/>
    </row>
    <row r="78" spans="2:21" x14ac:dyDescent="0.2">
      <c r="B78" s="31"/>
      <c r="U78" s="32"/>
    </row>
    <row r="79" spans="2:21" x14ac:dyDescent="0.2">
      <c r="B79" s="31"/>
      <c r="U79" s="32"/>
    </row>
    <row r="80" spans="2:21" x14ac:dyDescent="0.2">
      <c r="B80" s="31"/>
      <c r="K80" s="305" t="s">
        <v>65</v>
      </c>
      <c r="L80" s="305"/>
      <c r="M80" s="305"/>
      <c r="N80" s="305"/>
      <c r="U80" s="32"/>
    </row>
    <row r="81" spans="2:21" ht="15" x14ac:dyDescent="0.25">
      <c r="B81" s="31"/>
      <c r="J81" s="307" t="str">
        <f>+Autodiagnóstico!C18</f>
        <v>Diseño de la Estrategia de Rendición de Cuentas</v>
      </c>
      <c r="K81" s="307"/>
      <c r="L81" s="307"/>
      <c r="M81" s="307"/>
      <c r="N81" s="307"/>
      <c r="O81" s="307"/>
      <c r="U81" s="32"/>
    </row>
    <row r="82" spans="2:21" x14ac:dyDescent="0.2">
      <c r="B82" s="31"/>
      <c r="K82" s="62"/>
      <c r="L82" s="62"/>
      <c r="M82" s="62"/>
      <c r="N82" s="62"/>
      <c r="U82" s="32"/>
    </row>
    <row r="83" spans="2:21" x14ac:dyDescent="0.2">
      <c r="B83" s="31"/>
      <c r="U83" s="32"/>
    </row>
    <row r="84" spans="2:21" x14ac:dyDescent="0.2">
      <c r="B84" s="31"/>
      <c r="D84" s="41"/>
      <c r="J84" s="30" t="s">
        <v>25</v>
      </c>
      <c r="K84" s="30" t="s">
        <v>13</v>
      </c>
      <c r="L84" s="30" t="s">
        <v>12</v>
      </c>
      <c r="U84" s="32"/>
    </row>
    <row r="85" spans="2:21" x14ac:dyDescent="0.2">
      <c r="B85" s="31"/>
      <c r="J85" s="30" t="s">
        <v>178</v>
      </c>
      <c r="K85" s="30">
        <v>100</v>
      </c>
      <c r="L85" s="63">
        <f>+Autodiagnóstico!F18</f>
        <v>85</v>
      </c>
      <c r="U85" s="32"/>
    </row>
    <row r="86" spans="2:21" x14ac:dyDescent="0.2">
      <c r="B86" s="31"/>
      <c r="J86" s="30" t="s">
        <v>179</v>
      </c>
      <c r="K86" s="30">
        <v>100</v>
      </c>
      <c r="L86" s="63">
        <f>+Autodiagnóstico!F26</f>
        <v>69.090909090909093</v>
      </c>
      <c r="U86" s="32"/>
    </row>
    <row r="87" spans="2:21" x14ac:dyDescent="0.2">
      <c r="B87" s="31"/>
      <c r="U87" s="32"/>
    </row>
    <row r="88" spans="2:21" x14ac:dyDescent="0.2">
      <c r="B88" s="31"/>
      <c r="U88" s="32"/>
    </row>
    <row r="89" spans="2:21" x14ac:dyDescent="0.2">
      <c r="B89" s="31"/>
      <c r="U89" s="32"/>
    </row>
    <row r="90" spans="2:21" x14ac:dyDescent="0.2">
      <c r="B90" s="31"/>
      <c r="U90" s="32"/>
    </row>
    <row r="91" spans="2:21" x14ac:dyDescent="0.2">
      <c r="B91" s="31"/>
      <c r="U91" s="32"/>
    </row>
    <row r="92" spans="2:21" x14ac:dyDescent="0.2">
      <c r="B92" s="31"/>
      <c r="U92" s="32"/>
    </row>
    <row r="93" spans="2:21" x14ac:dyDescent="0.2">
      <c r="B93" s="31"/>
      <c r="U93" s="32"/>
    </row>
    <row r="94" spans="2:21" x14ac:dyDescent="0.2">
      <c r="B94" s="31"/>
      <c r="U94" s="32"/>
    </row>
    <row r="95" spans="2:21" x14ac:dyDescent="0.2">
      <c r="B95" s="31"/>
      <c r="U95" s="32"/>
    </row>
    <row r="96" spans="2:21" x14ac:dyDescent="0.2">
      <c r="B96" s="31"/>
      <c r="U96" s="32"/>
    </row>
    <row r="97" spans="2:21" x14ac:dyDescent="0.2">
      <c r="B97" s="31"/>
      <c r="U97" s="32"/>
    </row>
    <row r="98" spans="2:21" x14ac:dyDescent="0.2">
      <c r="B98" s="31"/>
      <c r="U98" s="32"/>
    </row>
    <row r="99" spans="2:21" x14ac:dyDescent="0.2">
      <c r="B99" s="31"/>
      <c r="U99" s="32"/>
    </row>
    <row r="100" spans="2:21" x14ac:dyDescent="0.2">
      <c r="B100" s="31"/>
      <c r="U100" s="32"/>
    </row>
    <row r="101" spans="2:21" x14ac:dyDescent="0.2">
      <c r="B101" s="31"/>
      <c r="U101" s="32"/>
    </row>
    <row r="102" spans="2:21" x14ac:dyDescent="0.2">
      <c r="B102" s="31"/>
      <c r="U102" s="32"/>
    </row>
    <row r="103" spans="2:21" x14ac:dyDescent="0.2">
      <c r="B103" s="31"/>
      <c r="U103" s="32"/>
    </row>
    <row r="104" spans="2:21" x14ac:dyDescent="0.2">
      <c r="B104" s="31"/>
      <c r="U104" s="32"/>
    </row>
    <row r="105" spans="2:21" x14ac:dyDescent="0.2">
      <c r="B105" s="31"/>
      <c r="U105" s="32"/>
    </row>
    <row r="106" spans="2:21" x14ac:dyDescent="0.2">
      <c r="B106" s="31"/>
      <c r="K106" s="305" t="s">
        <v>159</v>
      </c>
      <c r="L106" s="305"/>
      <c r="M106" s="305"/>
      <c r="N106" s="305"/>
      <c r="U106" s="32"/>
    </row>
    <row r="107" spans="2:21" ht="15" x14ac:dyDescent="0.25">
      <c r="B107" s="31"/>
      <c r="J107" s="307" t="str">
        <f>+Autodiagnóstico!C37</f>
        <v>Preparación para la Rendición de Cuentas</v>
      </c>
      <c r="K107" s="307"/>
      <c r="L107" s="307"/>
      <c r="M107" s="307"/>
      <c r="N107" s="307"/>
      <c r="O107" s="307"/>
      <c r="U107" s="32"/>
    </row>
    <row r="108" spans="2:21" ht="15" x14ac:dyDescent="0.25">
      <c r="B108" s="31"/>
      <c r="J108" s="80"/>
      <c r="K108" s="80"/>
      <c r="L108" s="80"/>
      <c r="M108" s="80"/>
      <c r="N108" s="80"/>
      <c r="O108" s="80"/>
      <c r="U108" s="32"/>
    </row>
    <row r="109" spans="2:21" ht="15" x14ac:dyDescent="0.25">
      <c r="B109" s="31"/>
      <c r="J109" s="80"/>
      <c r="K109" s="80"/>
      <c r="L109" s="80"/>
      <c r="M109" s="80"/>
      <c r="N109" s="80"/>
      <c r="O109" s="80"/>
      <c r="U109" s="32"/>
    </row>
    <row r="110" spans="2:21" ht="15" x14ac:dyDescent="0.25">
      <c r="B110" s="31"/>
      <c r="J110" s="80"/>
      <c r="K110" s="80"/>
      <c r="L110" s="80"/>
      <c r="M110" s="80"/>
      <c r="N110" s="80"/>
      <c r="O110" s="80"/>
      <c r="U110" s="32"/>
    </row>
    <row r="111" spans="2:21" ht="15" x14ac:dyDescent="0.25">
      <c r="B111" s="31"/>
      <c r="I111" s="30" t="s">
        <v>25</v>
      </c>
      <c r="J111" s="30" t="s">
        <v>13</v>
      </c>
      <c r="K111" s="30" t="s">
        <v>12</v>
      </c>
      <c r="L111" s="80"/>
      <c r="M111" s="80"/>
      <c r="N111" s="80"/>
      <c r="O111" s="80"/>
      <c r="U111" s="32"/>
    </row>
    <row r="112" spans="2:21" ht="15" x14ac:dyDescent="0.25">
      <c r="B112" s="31"/>
      <c r="I112" s="30" t="str">
        <f>+Autodiagnóstico!E37</f>
        <v xml:space="preserve">Generación y análisis de la información para el diálogo en la rendición de cuentas en lenguaje claro </v>
      </c>
      <c r="J112" s="30">
        <v>100</v>
      </c>
      <c r="K112" s="63">
        <f>+Autodiagnóstico!F37</f>
        <v>81</v>
      </c>
      <c r="L112" s="80"/>
      <c r="M112" s="80"/>
      <c r="N112" s="80"/>
      <c r="O112" s="80"/>
      <c r="U112" s="32"/>
    </row>
    <row r="113" spans="2:21" ht="15" x14ac:dyDescent="0.25">
      <c r="B113" s="31"/>
      <c r="I113" s="30" t="str">
        <f>+Autodiagnóstico!E47</f>
        <v xml:space="preserve">Publicación de la información 
 a través de los diferentes canales de comunicación </v>
      </c>
      <c r="J113" s="30">
        <v>100</v>
      </c>
      <c r="K113" s="63">
        <f>+Autodiagnóstico!F47</f>
        <v>80</v>
      </c>
      <c r="L113" s="80"/>
      <c r="M113" s="80"/>
      <c r="N113" s="80"/>
      <c r="O113" s="80"/>
      <c r="U113" s="32"/>
    </row>
    <row r="114" spans="2:21" ht="15" x14ac:dyDescent="0.25">
      <c r="B114" s="31"/>
      <c r="I114" s="30" t="str">
        <f>+Autodiagnóstico!E51</f>
        <v>Preparar los espacios de diálogo</v>
      </c>
      <c r="J114" s="30">
        <v>100</v>
      </c>
      <c r="K114" s="124">
        <f>+Autodiagnóstico!F51</f>
        <v>85</v>
      </c>
      <c r="L114" s="80"/>
      <c r="M114" s="80"/>
      <c r="N114" s="80"/>
      <c r="O114" s="80"/>
      <c r="U114" s="32"/>
    </row>
    <row r="115" spans="2:21" ht="15" x14ac:dyDescent="0.25">
      <c r="B115" s="31"/>
      <c r="I115" s="30" t="str">
        <f>+Autodiagnóstico!E55</f>
        <v>Convocar a los ciudadanos y grupos de interés para participar en los espacios de diálogo para la rendición de cuentas</v>
      </c>
      <c r="J115" s="30">
        <v>100</v>
      </c>
      <c r="K115" s="63">
        <f>+Autodiagnóstico!F55</f>
        <v>90</v>
      </c>
      <c r="L115" s="80"/>
      <c r="M115" s="80"/>
      <c r="N115" s="80"/>
      <c r="O115" s="80"/>
      <c r="U115" s="32"/>
    </row>
    <row r="116" spans="2:21" ht="15" x14ac:dyDescent="0.25">
      <c r="B116" s="31"/>
      <c r="L116" s="80"/>
      <c r="M116" s="80"/>
      <c r="N116" s="80"/>
      <c r="O116" s="80"/>
      <c r="U116" s="32"/>
    </row>
    <row r="117" spans="2:21" ht="15" x14ac:dyDescent="0.25">
      <c r="B117" s="31"/>
      <c r="L117" s="80"/>
      <c r="M117" s="80"/>
      <c r="N117" s="80"/>
      <c r="O117" s="80"/>
      <c r="U117" s="32"/>
    </row>
    <row r="118" spans="2:21" ht="15" x14ac:dyDescent="0.25">
      <c r="B118" s="31"/>
      <c r="J118" s="80"/>
      <c r="K118" s="80"/>
      <c r="L118" s="80"/>
      <c r="M118" s="80"/>
      <c r="N118" s="80"/>
      <c r="O118" s="80"/>
      <c r="U118" s="32"/>
    </row>
    <row r="119" spans="2:21" ht="15" x14ac:dyDescent="0.25">
      <c r="B119" s="31"/>
      <c r="J119" s="80"/>
      <c r="K119" s="80"/>
      <c r="L119" s="80"/>
      <c r="M119" s="80"/>
      <c r="N119" s="80"/>
      <c r="O119" s="80"/>
      <c r="U119" s="32"/>
    </row>
    <row r="120" spans="2:21" ht="15" x14ac:dyDescent="0.25">
      <c r="B120" s="31"/>
      <c r="J120" s="80"/>
      <c r="K120" s="80"/>
      <c r="L120" s="80"/>
      <c r="M120" s="80"/>
      <c r="N120" s="80"/>
      <c r="O120" s="80"/>
      <c r="U120" s="32"/>
    </row>
    <row r="121" spans="2:21" ht="15" x14ac:dyDescent="0.25">
      <c r="B121" s="31"/>
      <c r="J121" s="80"/>
      <c r="K121" s="80"/>
      <c r="L121" s="80"/>
      <c r="M121" s="80"/>
      <c r="N121" s="80"/>
      <c r="O121" s="80"/>
      <c r="U121" s="32"/>
    </row>
    <row r="122" spans="2:21" ht="15" x14ac:dyDescent="0.25">
      <c r="B122" s="31"/>
      <c r="J122" s="80"/>
      <c r="K122" s="80"/>
      <c r="L122" s="80"/>
      <c r="M122" s="80"/>
      <c r="N122" s="80"/>
      <c r="O122" s="80"/>
      <c r="U122" s="32"/>
    </row>
    <row r="123" spans="2:21" ht="15" x14ac:dyDescent="0.25">
      <c r="B123" s="31"/>
      <c r="J123" s="80"/>
      <c r="K123" s="80"/>
      <c r="L123" s="80"/>
      <c r="M123" s="80"/>
      <c r="N123" s="80"/>
      <c r="O123" s="80"/>
      <c r="U123" s="32"/>
    </row>
    <row r="124" spans="2:21" ht="15" x14ac:dyDescent="0.25">
      <c r="B124" s="31"/>
      <c r="J124" s="80"/>
      <c r="K124" s="80"/>
      <c r="L124" s="80"/>
      <c r="M124" s="80"/>
      <c r="N124" s="80"/>
      <c r="O124" s="80"/>
      <c r="U124" s="32"/>
    </row>
    <row r="125" spans="2:21" ht="15" x14ac:dyDescent="0.25">
      <c r="B125" s="31"/>
      <c r="J125" s="80"/>
      <c r="K125" s="80"/>
      <c r="L125" s="80"/>
      <c r="M125" s="80"/>
      <c r="N125" s="80"/>
      <c r="O125" s="80"/>
      <c r="U125" s="32"/>
    </row>
    <row r="126" spans="2:21" ht="15" x14ac:dyDescent="0.25">
      <c r="B126" s="31"/>
      <c r="J126" s="80"/>
      <c r="K126" s="80"/>
      <c r="L126" s="80"/>
      <c r="M126" s="80"/>
      <c r="N126" s="80"/>
      <c r="O126" s="80"/>
      <c r="U126" s="32"/>
    </row>
    <row r="127" spans="2:21" ht="15" x14ac:dyDescent="0.25">
      <c r="B127" s="31"/>
      <c r="J127" s="80"/>
      <c r="K127" s="80"/>
      <c r="L127" s="80"/>
      <c r="M127" s="80"/>
      <c r="N127" s="80"/>
      <c r="O127" s="80"/>
      <c r="U127" s="32"/>
    </row>
    <row r="128" spans="2:21" x14ac:dyDescent="0.2">
      <c r="B128" s="31"/>
      <c r="U128" s="32"/>
    </row>
    <row r="129" spans="2:21" x14ac:dyDescent="0.2">
      <c r="B129" s="31"/>
      <c r="U129" s="32"/>
    </row>
    <row r="130" spans="2:21" x14ac:dyDescent="0.2">
      <c r="B130" s="31"/>
      <c r="U130" s="32"/>
    </row>
    <row r="131" spans="2:21" x14ac:dyDescent="0.2">
      <c r="B131" s="31"/>
      <c r="K131" s="305" t="s">
        <v>160</v>
      </c>
      <c r="L131" s="305"/>
      <c r="M131" s="305"/>
      <c r="N131" s="305"/>
      <c r="U131" s="32"/>
    </row>
    <row r="132" spans="2:21" ht="15" x14ac:dyDescent="0.25">
      <c r="B132" s="31"/>
      <c r="J132" s="307" t="str">
        <f>+Autodiagnóstico!C59</f>
        <v>Ejecución de la Estrategia de Rendición de Cuentas</v>
      </c>
      <c r="K132" s="307"/>
      <c r="L132" s="307"/>
      <c r="M132" s="307"/>
      <c r="N132" s="307"/>
      <c r="O132" s="307"/>
      <c r="U132" s="32"/>
    </row>
    <row r="133" spans="2:21" x14ac:dyDescent="0.2">
      <c r="B133" s="31"/>
      <c r="U133" s="32"/>
    </row>
    <row r="134" spans="2:21" x14ac:dyDescent="0.2">
      <c r="B134" s="31"/>
      <c r="U134" s="32"/>
    </row>
    <row r="135" spans="2:21" x14ac:dyDescent="0.2">
      <c r="B135" s="31"/>
      <c r="I135" s="30" t="s">
        <v>25</v>
      </c>
      <c r="J135" s="30" t="s">
        <v>13</v>
      </c>
      <c r="K135" s="30" t="s">
        <v>12</v>
      </c>
      <c r="U135" s="32"/>
    </row>
    <row r="136" spans="2:21" x14ac:dyDescent="0.2">
      <c r="B136" s="31"/>
      <c r="I136" s="30" t="str">
        <f>+Autodiagnóstico!E59</f>
        <v>Realizar espacios de diálogo  de rendición de cuentas</v>
      </c>
      <c r="J136" s="30">
        <v>100</v>
      </c>
      <c r="K136" s="63">
        <f>+Autodiagnóstico!F59</f>
        <v>57.857142857142854</v>
      </c>
      <c r="U136" s="32"/>
    </row>
    <row r="137" spans="2:21" x14ac:dyDescent="0.2">
      <c r="B137" s="31"/>
      <c r="K137" s="63"/>
      <c r="U137" s="32"/>
    </row>
    <row r="138" spans="2:21" x14ac:dyDescent="0.2">
      <c r="B138" s="31"/>
      <c r="K138" s="124"/>
      <c r="U138" s="32"/>
    </row>
    <row r="139" spans="2:21" x14ac:dyDescent="0.2">
      <c r="B139" s="31"/>
      <c r="K139" s="63"/>
      <c r="U139" s="32"/>
    </row>
    <row r="140" spans="2:21" x14ac:dyDescent="0.2">
      <c r="B140" s="31"/>
      <c r="U140" s="32"/>
    </row>
    <row r="141" spans="2:21" x14ac:dyDescent="0.2">
      <c r="B141" s="31"/>
      <c r="U141" s="32"/>
    </row>
    <row r="142" spans="2:21" x14ac:dyDescent="0.2">
      <c r="B142" s="31"/>
      <c r="U142" s="32"/>
    </row>
    <row r="143" spans="2:21" x14ac:dyDescent="0.2">
      <c r="B143" s="31"/>
      <c r="U143" s="32"/>
    </row>
    <row r="144" spans="2:21" x14ac:dyDescent="0.2">
      <c r="B144" s="31"/>
      <c r="U144" s="32"/>
    </row>
    <row r="145" spans="2:21" x14ac:dyDescent="0.2">
      <c r="B145" s="31"/>
      <c r="U145" s="32"/>
    </row>
    <row r="146" spans="2:21" x14ac:dyDescent="0.2">
      <c r="B146" s="31"/>
      <c r="U146" s="32"/>
    </row>
    <row r="147" spans="2:21" x14ac:dyDescent="0.2">
      <c r="B147" s="31"/>
      <c r="U147" s="32"/>
    </row>
    <row r="148" spans="2:21" x14ac:dyDescent="0.2">
      <c r="B148" s="31"/>
      <c r="U148" s="32"/>
    </row>
    <row r="149" spans="2:21" x14ac:dyDescent="0.2">
      <c r="B149" s="31"/>
      <c r="U149" s="32"/>
    </row>
    <row r="150" spans="2:21" x14ac:dyDescent="0.2">
      <c r="B150" s="31"/>
      <c r="U150" s="32"/>
    </row>
    <row r="151" spans="2:21" x14ac:dyDescent="0.2">
      <c r="B151" s="31"/>
      <c r="U151" s="32"/>
    </row>
    <row r="152" spans="2:21" x14ac:dyDescent="0.2">
      <c r="B152" s="31"/>
      <c r="U152" s="32"/>
    </row>
    <row r="153" spans="2:21" x14ac:dyDescent="0.2">
      <c r="B153" s="31"/>
      <c r="U153" s="32"/>
    </row>
    <row r="154" spans="2:21" x14ac:dyDescent="0.2">
      <c r="B154" s="31"/>
      <c r="U154" s="32"/>
    </row>
    <row r="155" spans="2:21" x14ac:dyDescent="0.2">
      <c r="B155" s="31"/>
      <c r="K155" s="305" t="s">
        <v>161</v>
      </c>
      <c r="L155" s="305"/>
      <c r="M155" s="305"/>
      <c r="N155" s="305"/>
      <c r="U155" s="32"/>
    </row>
    <row r="156" spans="2:21" x14ac:dyDescent="0.2">
      <c r="B156" s="31"/>
      <c r="J156" s="308" t="str">
        <f>+Autodiagnóstico!C66</f>
        <v>Seguimiento y evaluación de la implementación de la Estrategia de Rendición de Cuentas</v>
      </c>
      <c r="K156" s="308"/>
      <c r="L156" s="308"/>
      <c r="M156" s="308"/>
      <c r="N156" s="308"/>
      <c r="O156" s="308"/>
      <c r="U156" s="32"/>
    </row>
    <row r="157" spans="2:21" x14ac:dyDescent="0.2">
      <c r="B157" s="31"/>
      <c r="J157" s="309"/>
      <c r="K157" s="309"/>
      <c r="L157" s="309"/>
      <c r="M157" s="309"/>
      <c r="N157" s="309"/>
      <c r="O157" s="309"/>
      <c r="U157" s="32"/>
    </row>
    <row r="158" spans="2:21" x14ac:dyDescent="0.2">
      <c r="B158" s="31"/>
      <c r="U158" s="32"/>
    </row>
    <row r="159" spans="2:21" x14ac:dyDescent="0.2">
      <c r="B159" s="31"/>
      <c r="U159" s="32"/>
    </row>
    <row r="160" spans="2:21" x14ac:dyDescent="0.2">
      <c r="B160" s="31"/>
      <c r="U160" s="32"/>
    </row>
    <row r="161" spans="2:21" x14ac:dyDescent="0.2">
      <c r="B161" s="31"/>
      <c r="J161" s="30" t="s">
        <v>25</v>
      </c>
      <c r="K161" s="30" t="s">
        <v>13</v>
      </c>
      <c r="L161" s="30" t="s">
        <v>12</v>
      </c>
      <c r="U161" s="32"/>
    </row>
    <row r="162" spans="2:21" x14ac:dyDescent="0.2">
      <c r="B162" s="31"/>
      <c r="J162" s="30" t="str">
        <f>+Autodiagnóstico!E66</f>
        <v>Cuantificar el impacto de las acciones de rendición de cuentas para divulgarlos a la ciudadanía</v>
      </c>
      <c r="K162" s="30">
        <v>100</v>
      </c>
      <c r="L162" s="63">
        <f>+Autodiagnóstico!F66</f>
        <v>75.416666666666671</v>
      </c>
      <c r="U162" s="32"/>
    </row>
    <row r="163" spans="2:21" x14ac:dyDescent="0.2">
      <c r="B163" s="31"/>
      <c r="U163" s="32"/>
    </row>
    <row r="164" spans="2:21" x14ac:dyDescent="0.2">
      <c r="B164" s="31"/>
      <c r="U164" s="32"/>
    </row>
    <row r="165" spans="2:21" x14ac:dyDescent="0.2">
      <c r="B165" s="31"/>
      <c r="U165" s="32"/>
    </row>
    <row r="166" spans="2:21" x14ac:dyDescent="0.2">
      <c r="B166" s="31"/>
      <c r="U166" s="32"/>
    </row>
    <row r="167" spans="2:21" x14ac:dyDescent="0.2">
      <c r="B167" s="31"/>
      <c r="U167" s="32"/>
    </row>
    <row r="168" spans="2:21" x14ac:dyDescent="0.2">
      <c r="B168" s="31"/>
      <c r="U168" s="32"/>
    </row>
    <row r="169" spans="2:21" x14ac:dyDescent="0.2">
      <c r="B169" s="31"/>
      <c r="U169" s="32"/>
    </row>
    <row r="170" spans="2:21" x14ac:dyDescent="0.2">
      <c r="B170" s="31"/>
      <c r="U170" s="32"/>
    </row>
    <row r="171" spans="2:21" x14ac:dyDescent="0.2">
      <c r="B171" s="31"/>
      <c r="U171" s="32"/>
    </row>
    <row r="172" spans="2:21" x14ac:dyDescent="0.2">
      <c r="B172" s="31"/>
      <c r="U172" s="32"/>
    </row>
    <row r="173" spans="2:21" x14ac:dyDescent="0.2">
      <c r="B173" s="31"/>
      <c r="U173" s="32"/>
    </row>
    <row r="174" spans="2:21" x14ac:dyDescent="0.2">
      <c r="B174" s="31"/>
      <c r="U174" s="32"/>
    </row>
    <row r="175" spans="2:21" x14ac:dyDescent="0.2">
      <c r="B175" s="31"/>
      <c r="U175" s="32"/>
    </row>
    <row r="176" spans="2:21" x14ac:dyDescent="0.2">
      <c r="B176" s="31"/>
      <c r="U176" s="32"/>
    </row>
    <row r="177" spans="2:21" x14ac:dyDescent="0.2">
      <c r="B177" s="31"/>
      <c r="U177" s="32"/>
    </row>
    <row r="178" spans="2:21" x14ac:dyDescent="0.2">
      <c r="B178" s="31"/>
      <c r="U178" s="32"/>
    </row>
    <row r="179" spans="2:21" ht="15" thickBot="1" x14ac:dyDescent="0.25">
      <c r="B179" s="34"/>
      <c r="C179" s="35"/>
      <c r="D179" s="35"/>
      <c r="E179" s="35"/>
      <c r="F179" s="35"/>
      <c r="G179" s="35"/>
      <c r="H179" s="35"/>
      <c r="I179" s="35"/>
      <c r="J179" s="35"/>
      <c r="K179" s="35"/>
      <c r="L179" s="35"/>
      <c r="M179" s="35"/>
      <c r="N179" s="35"/>
      <c r="O179" s="35"/>
      <c r="P179" s="35"/>
      <c r="Q179" s="35"/>
      <c r="R179" s="35"/>
      <c r="S179" s="35"/>
      <c r="T179" s="35"/>
      <c r="U179" s="36"/>
    </row>
    <row r="180" spans="2:21" x14ac:dyDescent="0.2"/>
    <row r="181" spans="2:21" x14ac:dyDescent="0.2"/>
    <row r="182" spans="2:21" x14ac:dyDescent="0.2"/>
    <row r="183" spans="2:21" x14ac:dyDescent="0.2">
      <c r="C183" s="37"/>
      <c r="D183" s="38"/>
      <c r="E183" s="38"/>
      <c r="F183" s="38"/>
      <c r="O183" s="39"/>
      <c r="P183" s="40"/>
    </row>
    <row r="184" spans="2:21" x14ac:dyDescent="0.2">
      <c r="O184" s="39"/>
      <c r="P184" s="40"/>
    </row>
    <row r="185" spans="2:21" x14ac:dyDescent="0.2">
      <c r="O185" s="39"/>
      <c r="P185" s="40"/>
    </row>
    <row r="186" spans="2:21" x14ac:dyDescent="0.2"/>
    <row r="187" spans="2:21" ht="18" x14ac:dyDescent="0.25">
      <c r="K187" s="306" t="s">
        <v>31</v>
      </c>
      <c r="L187" s="306"/>
      <c r="N187" s="310" t="s">
        <v>269</v>
      </c>
      <c r="O187" s="310"/>
    </row>
    <row r="188" spans="2:21" x14ac:dyDescent="0.2">
      <c r="N188" s="311"/>
      <c r="O188" s="311"/>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1"/>
      <c r="C2" s="12"/>
      <c r="D2" s="6"/>
      <c r="E2" s="7"/>
    </row>
    <row r="3" spans="2:9" s="219" customFormat="1" ht="30.75" customHeight="1" x14ac:dyDescent="0.25">
      <c r="B3" s="220"/>
      <c r="C3" s="312" t="s">
        <v>226</v>
      </c>
      <c r="D3" s="313"/>
      <c r="E3" s="221"/>
      <c r="F3" s="1"/>
      <c r="G3" s="60" t="s">
        <v>31</v>
      </c>
      <c r="H3" s="1"/>
      <c r="I3" s="1"/>
    </row>
    <row r="4" spans="2:9" s="1" customFormat="1" ht="11.25" customHeight="1" thickBot="1" x14ac:dyDescent="0.3">
      <c r="B4" s="14"/>
      <c r="C4" s="2"/>
      <c r="E4" s="8"/>
      <c r="F4" s="5"/>
      <c r="G4" s="60"/>
    </row>
    <row r="5" spans="2:9" s="1" customFormat="1" ht="18" x14ac:dyDescent="0.25">
      <c r="B5" s="14"/>
      <c r="C5" s="225" t="s">
        <v>6</v>
      </c>
      <c r="D5" s="226" t="s">
        <v>24</v>
      </c>
      <c r="E5" s="8"/>
      <c r="F5" s="5"/>
      <c r="G5" s="60"/>
    </row>
    <row r="6" spans="2:9" s="1" customFormat="1" ht="18.75" thickBot="1" x14ac:dyDescent="0.3">
      <c r="B6" s="14"/>
      <c r="C6" s="218">
        <f>Autodiagnóstico!C6</f>
        <v>0</v>
      </c>
      <c r="D6" s="224">
        <f>Autodiagnóstico!G6</f>
        <v>76.029411764705884</v>
      </c>
      <c r="E6" s="8"/>
      <c r="F6" s="5"/>
      <c r="G6" s="60"/>
    </row>
    <row r="7" spans="2:9" s="1" customFormat="1" ht="24.75" customHeight="1" thickBot="1" x14ac:dyDescent="0.3">
      <c r="B7" s="14"/>
      <c r="C7" s="2"/>
      <c r="D7" s="223" t="str">
        <f>IF(D6="","",IF(D6&lt;=50,"Nivel Inicial",IF(D6&lt;=80,"Nivel consolidación","Nivel perfeccionamiento")))</f>
        <v>Nivel consolidación</v>
      </c>
      <c r="E7" s="8"/>
      <c r="F7" s="5"/>
    </row>
    <row r="8" spans="2:9" s="1" customFormat="1" ht="18" x14ac:dyDescent="0.25">
      <c r="B8" s="14"/>
      <c r="E8" s="8"/>
      <c r="F8" s="5"/>
      <c r="G8" s="61" t="s">
        <v>32</v>
      </c>
    </row>
    <row r="9" spans="2:9" s="1" customFormat="1" ht="18" x14ac:dyDescent="0.25">
      <c r="B9" s="14"/>
      <c r="C9" s="227" t="s">
        <v>263</v>
      </c>
      <c r="E9" s="8"/>
      <c r="F9" s="5"/>
      <c r="G9" s="61"/>
    </row>
    <row r="10" spans="2:9" s="1" customFormat="1" ht="10.5" customHeight="1" x14ac:dyDescent="0.25">
      <c r="B10" s="14"/>
      <c r="C10" s="227"/>
      <c r="E10" s="8"/>
      <c r="F10" s="5"/>
      <c r="G10" s="61"/>
    </row>
    <row r="11" spans="2:9" s="1" customFormat="1" ht="15.75" x14ac:dyDescent="0.25">
      <c r="B11" s="14"/>
      <c r="C11" s="228" t="s">
        <v>264</v>
      </c>
      <c r="E11" s="8"/>
      <c r="F11"/>
      <c r="G11"/>
      <c r="H11"/>
    </row>
    <row r="12" spans="2:9" s="1" customFormat="1" ht="15.75" x14ac:dyDescent="0.25">
      <c r="B12" s="14"/>
      <c r="C12" s="228" t="s">
        <v>265</v>
      </c>
      <c r="E12" s="8"/>
      <c r="F12"/>
      <c r="G12"/>
      <c r="H12"/>
    </row>
    <row r="13" spans="2:9" s="1" customFormat="1" ht="15.75" x14ac:dyDescent="0.25">
      <c r="B13" s="14"/>
      <c r="C13" s="228" t="s">
        <v>266</v>
      </c>
      <c r="E13" s="8"/>
      <c r="F13"/>
      <c r="G13"/>
      <c r="H13"/>
    </row>
    <row r="14" spans="2:9" s="1" customFormat="1" x14ac:dyDescent="0.25">
      <c r="B14" s="14"/>
      <c r="C14" s="228"/>
      <c r="E14" s="8"/>
      <c r="F14"/>
      <c r="G14"/>
      <c r="H14"/>
    </row>
    <row r="15" spans="2:9" s="1" customFormat="1" ht="18.75" thickBot="1" x14ac:dyDescent="0.3">
      <c r="B15" s="16"/>
      <c r="C15" s="222"/>
      <c r="D15" s="9"/>
      <c r="E15" s="10"/>
      <c r="F15"/>
      <c r="G15" s="61" t="s">
        <v>268</v>
      </c>
      <c r="H15"/>
      <c r="I15"/>
    </row>
    <row r="16" spans="2:9" x14ac:dyDescent="0.25"/>
    <row r="17" x14ac:dyDescent="0.25"/>
  </sheetData>
  <mergeCells count="1">
    <mergeCell ref="C3:D3"/>
  </mergeCells>
  <conditionalFormatting sqref="D7">
    <cfRule type="containsText" dxfId="33" priority="1" operator="containsText" text="Nivel perfeccionamiento">
      <formula>NOT(ISERROR(SEARCH("Nivel perfeccionamiento",D7)))</formula>
    </cfRule>
    <cfRule type="containsText" dxfId="32" priority="2" operator="containsText" text="Nivel consolidación">
      <formula>NOT(ISERROR(SEARCH("Nivel consolidación",D7)))</formula>
    </cfRule>
    <cfRule type="containsText" dxfId="31"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F4" zoomScale="80" zoomScaleNormal="80" zoomScalePageLayoutView="80" workbookViewId="0">
      <selection activeCell="I15" sqref="I15"/>
    </sheetView>
  </sheetViews>
  <sheetFormatPr baseColWidth="10" defaultColWidth="0" defaultRowHeight="14.25" zeroHeight="1" x14ac:dyDescent="0.25"/>
  <cols>
    <col min="1" max="1" width="1.7109375" style="1" customWidth="1"/>
    <col min="2" max="2" width="1.42578125" style="1" customWidth="1"/>
    <col min="3" max="3" width="21" style="1" customWidth="1"/>
    <col min="4" max="4" width="26.28515625" style="1" customWidth="1"/>
    <col min="5" max="5" width="65.85546875" style="1" customWidth="1"/>
    <col min="6" max="6" width="11.85546875" style="3"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3"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17"/>
      <c r="C2" s="18"/>
      <c r="D2" s="18"/>
      <c r="E2" s="18"/>
      <c r="F2" s="19"/>
      <c r="G2" s="18"/>
      <c r="H2" s="18"/>
      <c r="I2" s="18"/>
      <c r="J2" s="18"/>
      <c r="K2" s="18"/>
      <c r="L2" s="19"/>
      <c r="M2" s="19"/>
      <c r="N2" s="19"/>
      <c r="O2" s="19"/>
      <c r="P2" s="18"/>
      <c r="Q2" s="18"/>
      <c r="R2" s="18"/>
      <c r="S2" s="18"/>
      <c r="T2" s="18"/>
      <c r="U2" s="20"/>
    </row>
    <row r="3" spans="1:26" ht="25.5" x14ac:dyDescent="0.25">
      <c r="B3" s="21"/>
      <c r="C3" s="241"/>
      <c r="D3" s="242"/>
      <c r="E3" s="242"/>
      <c r="F3" s="242"/>
      <c r="G3" s="242"/>
      <c r="H3" s="242"/>
      <c r="I3" s="242"/>
      <c r="J3" s="242"/>
      <c r="K3" s="242"/>
      <c r="L3" s="242"/>
      <c r="M3" s="242"/>
      <c r="N3" s="242"/>
      <c r="O3" s="242"/>
      <c r="P3" s="242"/>
      <c r="Q3" s="242"/>
      <c r="R3" s="242"/>
      <c r="S3" s="242"/>
      <c r="T3" s="242"/>
      <c r="U3" s="22"/>
    </row>
    <row r="4" spans="1:26" ht="19.5" customHeight="1" thickBot="1" x14ac:dyDescent="0.3">
      <c r="B4" s="21"/>
      <c r="L4" s="334" t="s">
        <v>180</v>
      </c>
      <c r="M4" s="335"/>
      <c r="N4" s="336"/>
      <c r="O4" s="336"/>
      <c r="U4" s="22"/>
    </row>
    <row r="5" spans="1:26" s="125" customFormat="1" ht="38.25" customHeight="1" thickBot="1" x14ac:dyDescent="0.3">
      <c r="A5" s="1"/>
      <c r="B5" s="21"/>
      <c r="C5" s="167" t="s">
        <v>181</v>
      </c>
      <c r="D5" s="167" t="s">
        <v>182</v>
      </c>
      <c r="E5" s="167" t="s">
        <v>183</v>
      </c>
      <c r="F5" s="314" t="s">
        <v>184</v>
      </c>
      <c r="G5" s="314"/>
      <c r="H5" s="314" t="s">
        <v>185</v>
      </c>
      <c r="I5" s="314"/>
      <c r="J5" s="314"/>
      <c r="K5" s="328"/>
      <c r="L5" s="314" t="s">
        <v>94</v>
      </c>
      <c r="M5" s="328"/>
      <c r="N5" s="314" t="s">
        <v>95</v>
      </c>
      <c r="O5" s="328"/>
      <c r="U5" s="22"/>
      <c r="V5" s="1"/>
      <c r="Y5" s="22"/>
      <c r="Z5" s="1"/>
    </row>
    <row r="6" spans="1:26" s="125" customFormat="1" ht="15" x14ac:dyDescent="0.25">
      <c r="A6" s="1"/>
      <c r="B6" s="21"/>
      <c r="C6" s="315"/>
      <c r="D6" s="318"/>
      <c r="E6" s="321"/>
      <c r="F6" s="324"/>
      <c r="G6" s="325"/>
      <c r="H6" s="329"/>
      <c r="I6" s="330"/>
      <c r="J6" s="330"/>
      <c r="K6" s="331"/>
      <c r="L6" s="365"/>
      <c r="M6" s="366"/>
      <c r="N6" s="324"/>
      <c r="O6" s="332"/>
      <c r="U6" s="22"/>
      <c r="V6" s="1"/>
      <c r="Y6" s="22"/>
      <c r="Z6" s="1"/>
    </row>
    <row r="7" spans="1:26" s="125" customFormat="1" ht="15" x14ac:dyDescent="0.25">
      <c r="A7" s="1"/>
      <c r="B7" s="21"/>
      <c r="C7" s="316"/>
      <c r="D7" s="319"/>
      <c r="E7" s="322"/>
      <c r="F7" s="324"/>
      <c r="G7" s="325"/>
      <c r="H7" s="337"/>
      <c r="I7" s="338"/>
      <c r="J7" s="338"/>
      <c r="K7" s="339"/>
      <c r="L7" s="365"/>
      <c r="M7" s="366"/>
      <c r="N7" s="324"/>
      <c r="O7" s="332"/>
      <c r="U7" s="22"/>
      <c r="V7" s="1"/>
      <c r="Y7" s="22"/>
      <c r="Z7" s="1"/>
    </row>
    <row r="8" spans="1:26" s="125" customFormat="1" ht="15" x14ac:dyDescent="0.25">
      <c r="A8" s="1"/>
      <c r="B8" s="21"/>
      <c r="C8" s="316"/>
      <c r="D8" s="319"/>
      <c r="E8" s="322"/>
      <c r="F8" s="324"/>
      <c r="G8" s="325"/>
      <c r="H8" s="337"/>
      <c r="I8" s="338"/>
      <c r="J8" s="338"/>
      <c r="K8" s="339"/>
      <c r="L8" s="365"/>
      <c r="M8" s="366"/>
      <c r="N8" s="324"/>
      <c r="O8" s="332"/>
      <c r="U8" s="22"/>
      <c r="V8" s="1"/>
      <c r="Y8" s="22"/>
      <c r="Z8" s="1"/>
    </row>
    <row r="9" spans="1:26" s="125" customFormat="1" ht="15" x14ac:dyDescent="0.25">
      <c r="A9" s="1"/>
      <c r="B9" s="21"/>
      <c r="C9" s="316"/>
      <c r="D9" s="319"/>
      <c r="E9" s="322"/>
      <c r="F9" s="324"/>
      <c r="G9" s="325"/>
      <c r="H9" s="337"/>
      <c r="I9" s="338"/>
      <c r="J9" s="338"/>
      <c r="K9" s="339"/>
      <c r="L9" s="365"/>
      <c r="M9" s="366"/>
      <c r="N9" s="324"/>
      <c r="O9" s="332"/>
      <c r="U9" s="22"/>
      <c r="V9" s="1"/>
      <c r="Y9" s="22"/>
      <c r="Z9" s="1"/>
    </row>
    <row r="10" spans="1:26" s="125" customFormat="1" ht="15.75" thickBot="1" x14ac:dyDescent="0.3">
      <c r="A10" s="1"/>
      <c r="B10" s="21"/>
      <c r="C10" s="317"/>
      <c r="D10" s="320"/>
      <c r="E10" s="323"/>
      <c r="F10" s="326"/>
      <c r="G10" s="327"/>
      <c r="H10" s="340"/>
      <c r="I10" s="341"/>
      <c r="J10" s="341"/>
      <c r="K10" s="342"/>
      <c r="L10" s="367"/>
      <c r="M10" s="368"/>
      <c r="N10" s="326"/>
      <c r="O10" s="333"/>
      <c r="U10" s="22"/>
      <c r="V10" s="1"/>
      <c r="Y10" s="22"/>
      <c r="Z10" s="1"/>
    </row>
    <row r="11" spans="1:26" s="125" customFormat="1" ht="15.75" thickBot="1" x14ac:dyDescent="0.3">
      <c r="A11" s="1"/>
      <c r="B11" s="21"/>
      <c r="U11" s="22"/>
      <c r="V11" s="1"/>
    </row>
    <row r="12" spans="1:26" ht="32.25" customHeight="1" thickTop="1" x14ac:dyDescent="0.25">
      <c r="B12" s="21"/>
      <c r="C12" s="370" t="s">
        <v>273</v>
      </c>
      <c r="D12" s="296" t="s">
        <v>26</v>
      </c>
      <c r="E12" s="294" t="s">
        <v>4</v>
      </c>
      <c r="F12" s="361" t="s">
        <v>225</v>
      </c>
      <c r="G12" s="363" t="s">
        <v>0</v>
      </c>
      <c r="H12" s="363" t="s">
        <v>1</v>
      </c>
      <c r="I12" s="363" t="s">
        <v>2</v>
      </c>
      <c r="J12" s="355" t="s">
        <v>42</v>
      </c>
      <c r="K12" s="357" t="s">
        <v>186</v>
      </c>
      <c r="L12" s="359" t="s">
        <v>187</v>
      </c>
      <c r="M12" s="359"/>
      <c r="N12" s="359"/>
      <c r="O12" s="359"/>
      <c r="P12" s="359" t="s">
        <v>188</v>
      </c>
      <c r="Q12" s="359"/>
      <c r="R12" s="359"/>
      <c r="S12" s="359" t="s">
        <v>189</v>
      </c>
      <c r="T12" s="343" t="s">
        <v>190</v>
      </c>
      <c r="U12" s="22"/>
    </row>
    <row r="13" spans="1:26" ht="36" customHeight="1" thickBot="1" x14ac:dyDescent="0.3">
      <c r="B13" s="23"/>
      <c r="C13" s="371"/>
      <c r="D13" s="297"/>
      <c r="E13" s="295"/>
      <c r="F13" s="362"/>
      <c r="G13" s="364"/>
      <c r="H13" s="364"/>
      <c r="I13" s="364"/>
      <c r="J13" s="356"/>
      <c r="K13" s="358"/>
      <c r="L13" s="216" t="s">
        <v>191</v>
      </c>
      <c r="M13" s="216" t="s">
        <v>192</v>
      </c>
      <c r="N13" s="216" t="s">
        <v>193</v>
      </c>
      <c r="O13" s="216" t="s">
        <v>194</v>
      </c>
      <c r="P13" s="217" t="s">
        <v>195</v>
      </c>
      <c r="Q13" s="217" t="s">
        <v>196</v>
      </c>
      <c r="R13" s="217" t="s">
        <v>197</v>
      </c>
      <c r="S13" s="360"/>
      <c r="T13" s="344"/>
      <c r="U13" s="22"/>
    </row>
    <row r="14" spans="1:26" ht="93.75" customHeight="1" thickTop="1" x14ac:dyDescent="0.25">
      <c r="B14" s="345"/>
      <c r="C14" s="249" t="s">
        <v>198</v>
      </c>
      <c r="D14" s="346" t="s">
        <v>142</v>
      </c>
      <c r="E14" s="168" t="s">
        <v>43</v>
      </c>
      <c r="F14" s="85">
        <f>+Autodiagnóstico!H10</f>
        <v>80</v>
      </c>
      <c r="G14" s="169" t="s">
        <v>229</v>
      </c>
      <c r="H14" s="170"/>
      <c r="I14" s="170" t="s">
        <v>230</v>
      </c>
      <c r="J14" s="171"/>
      <c r="K14" s="126"/>
      <c r="L14" s="126"/>
      <c r="M14" s="126"/>
      <c r="N14" s="126"/>
      <c r="O14" s="126"/>
      <c r="P14" s="145"/>
      <c r="Q14" s="146"/>
      <c r="R14" s="146"/>
      <c r="S14" s="147"/>
      <c r="T14" s="147"/>
      <c r="U14" s="22"/>
    </row>
    <row r="15" spans="1:26" ht="79.5" customHeight="1" x14ac:dyDescent="0.25">
      <c r="B15" s="345"/>
      <c r="C15" s="250"/>
      <c r="D15" s="347"/>
      <c r="E15" s="140" t="s">
        <v>77</v>
      </c>
      <c r="F15" s="81">
        <f>+Autodiagnóstico!H11</f>
        <v>85</v>
      </c>
      <c r="G15" s="172" t="s">
        <v>231</v>
      </c>
      <c r="H15" s="173"/>
      <c r="I15" s="173" t="s">
        <v>275</v>
      </c>
      <c r="J15" s="174"/>
      <c r="K15" s="126"/>
      <c r="L15" s="126"/>
      <c r="M15" s="126"/>
      <c r="N15" s="126"/>
      <c r="O15" s="126"/>
      <c r="P15" s="145"/>
      <c r="Q15" s="148"/>
      <c r="R15" s="148"/>
      <c r="S15" s="149"/>
      <c r="T15" s="149"/>
      <c r="U15" s="22"/>
    </row>
    <row r="16" spans="1:26" ht="69.75" customHeight="1" x14ac:dyDescent="0.25">
      <c r="B16" s="345"/>
      <c r="C16" s="250"/>
      <c r="D16" s="347"/>
      <c r="E16" s="140" t="s">
        <v>199</v>
      </c>
      <c r="F16" s="81">
        <f>+Autodiagnóstico!H12</f>
        <v>75</v>
      </c>
      <c r="G16" s="172" t="s">
        <v>232</v>
      </c>
      <c r="H16" s="173"/>
      <c r="I16" s="173" t="s">
        <v>233</v>
      </c>
      <c r="J16" s="174"/>
      <c r="K16" s="126"/>
      <c r="L16" s="126"/>
      <c r="M16" s="126"/>
      <c r="N16" s="126"/>
      <c r="O16" s="126"/>
      <c r="P16" s="145"/>
      <c r="Q16" s="148"/>
      <c r="R16" s="148"/>
      <c r="S16" s="149"/>
      <c r="T16" s="149"/>
      <c r="U16" s="22"/>
    </row>
    <row r="17" spans="2:21" ht="86.25" customHeight="1" x14ac:dyDescent="0.25">
      <c r="B17" s="345"/>
      <c r="C17" s="250"/>
      <c r="D17" s="347"/>
      <c r="E17" s="140" t="s">
        <v>200</v>
      </c>
      <c r="F17" s="81">
        <f>+Autodiagnóstico!H13</f>
        <v>70</v>
      </c>
      <c r="G17" s="172" t="s">
        <v>234</v>
      </c>
      <c r="H17" s="173"/>
      <c r="I17" s="173" t="s">
        <v>235</v>
      </c>
      <c r="J17" s="174"/>
      <c r="K17" s="126"/>
      <c r="L17" s="126"/>
      <c r="M17" s="126"/>
      <c r="N17" s="126"/>
      <c r="O17" s="126"/>
      <c r="P17" s="145"/>
      <c r="Q17" s="148"/>
      <c r="R17" s="148"/>
      <c r="S17" s="149"/>
      <c r="T17" s="149"/>
      <c r="U17" s="22"/>
    </row>
    <row r="18" spans="2:21" ht="30" customHeight="1" x14ac:dyDescent="0.25">
      <c r="B18" s="345"/>
      <c r="C18" s="250"/>
      <c r="D18" s="347"/>
      <c r="E18" s="188" t="s">
        <v>201</v>
      </c>
      <c r="F18" s="86">
        <f>+Autodiagnóstico!H14</f>
        <v>80</v>
      </c>
      <c r="G18" s="189" t="s">
        <v>236</v>
      </c>
      <c r="H18" s="181"/>
      <c r="I18" s="181" t="s">
        <v>237</v>
      </c>
      <c r="J18" s="190"/>
      <c r="K18" s="162"/>
      <c r="L18" s="162"/>
      <c r="M18" s="162"/>
      <c r="N18" s="162"/>
      <c r="O18" s="162"/>
      <c r="P18" s="163"/>
      <c r="Q18" s="164"/>
      <c r="R18" s="164"/>
      <c r="S18" s="165"/>
      <c r="T18" s="165"/>
      <c r="U18" s="22"/>
    </row>
    <row r="19" spans="2:21" ht="82.5" customHeight="1" x14ac:dyDescent="0.25">
      <c r="B19" s="345"/>
      <c r="C19" s="250"/>
      <c r="D19" s="348" t="s">
        <v>44</v>
      </c>
      <c r="E19" s="183" t="s">
        <v>202</v>
      </c>
      <c r="F19" s="184">
        <f>+Autodiagnóstico!H15</f>
        <v>80</v>
      </c>
      <c r="G19" s="185" t="s">
        <v>238</v>
      </c>
      <c r="H19" s="186"/>
      <c r="I19" s="186" t="s">
        <v>239</v>
      </c>
      <c r="J19" s="187"/>
      <c r="K19" s="150"/>
      <c r="L19" s="150"/>
      <c r="M19" s="150"/>
      <c r="N19" s="150"/>
      <c r="O19" s="150"/>
      <c r="P19" s="151"/>
      <c r="Q19" s="152"/>
      <c r="R19" s="152"/>
      <c r="S19" s="153"/>
      <c r="T19" s="153"/>
      <c r="U19" s="22"/>
    </row>
    <row r="20" spans="2:21" ht="90.75" customHeight="1" x14ac:dyDescent="0.25">
      <c r="B20" s="345"/>
      <c r="C20" s="250"/>
      <c r="D20" s="349"/>
      <c r="E20" s="127" t="s">
        <v>45</v>
      </c>
      <c r="F20" s="98">
        <f>+Autodiagnóstico!H16</f>
        <v>80</v>
      </c>
      <c r="G20" s="172" t="s">
        <v>238</v>
      </c>
      <c r="H20" s="173"/>
      <c r="I20" s="173" t="s">
        <v>239</v>
      </c>
      <c r="J20" s="174"/>
      <c r="K20" s="126"/>
      <c r="L20" s="126"/>
      <c r="M20" s="126"/>
      <c r="N20" s="126"/>
      <c r="O20" s="126"/>
      <c r="P20" s="145"/>
      <c r="Q20" s="148"/>
      <c r="R20" s="148"/>
      <c r="S20" s="149"/>
      <c r="T20" s="149"/>
      <c r="U20" s="22"/>
    </row>
    <row r="21" spans="2:21" ht="81" customHeight="1" thickBot="1" x14ac:dyDescent="0.3">
      <c r="B21" s="345"/>
      <c r="C21" s="251"/>
      <c r="D21" s="350"/>
      <c r="E21" s="128" t="s">
        <v>203</v>
      </c>
      <c r="F21" s="100">
        <f>+Autodiagnóstico!H17</f>
        <v>40</v>
      </c>
      <c r="G21" s="191" t="s">
        <v>229</v>
      </c>
      <c r="H21" s="192"/>
      <c r="I21" s="192" t="s">
        <v>240</v>
      </c>
      <c r="J21" s="193" t="s">
        <v>241</v>
      </c>
      <c r="K21" s="154"/>
      <c r="L21" s="154"/>
      <c r="M21" s="154"/>
      <c r="N21" s="154"/>
      <c r="O21" s="154"/>
      <c r="P21" s="155"/>
      <c r="Q21" s="156"/>
      <c r="R21" s="156"/>
      <c r="S21" s="157"/>
      <c r="T21" s="157"/>
      <c r="U21" s="22"/>
    </row>
    <row r="22" spans="2:21" ht="67.5" customHeight="1" x14ac:dyDescent="0.25">
      <c r="B22" s="345"/>
      <c r="C22" s="249" t="s">
        <v>124</v>
      </c>
      <c r="D22" s="351" t="s">
        <v>46</v>
      </c>
      <c r="E22" s="129" t="s">
        <v>79</v>
      </c>
      <c r="F22" s="87">
        <f>+Autodiagnóstico!H18</f>
        <v>80</v>
      </c>
      <c r="G22" s="194" t="s">
        <v>242</v>
      </c>
      <c r="H22" s="195"/>
      <c r="I22" s="195" t="s">
        <v>239</v>
      </c>
      <c r="J22" s="196"/>
      <c r="K22" s="158"/>
      <c r="L22" s="158"/>
      <c r="M22" s="158"/>
      <c r="N22" s="158"/>
      <c r="O22" s="158"/>
      <c r="P22" s="159"/>
      <c r="Q22" s="160"/>
      <c r="R22" s="160"/>
      <c r="S22" s="161"/>
      <c r="T22" s="161"/>
      <c r="U22" s="22"/>
    </row>
    <row r="23" spans="2:21" ht="64.5" customHeight="1" x14ac:dyDescent="0.25">
      <c r="B23" s="345"/>
      <c r="C23" s="250"/>
      <c r="D23" s="352"/>
      <c r="E23" s="130" t="s">
        <v>47</v>
      </c>
      <c r="F23" s="81">
        <f>+Autodiagnóstico!H19</f>
        <v>85</v>
      </c>
      <c r="G23" s="172" t="s">
        <v>238</v>
      </c>
      <c r="H23" s="173"/>
      <c r="I23" s="173" t="s">
        <v>239</v>
      </c>
      <c r="J23" s="174"/>
      <c r="K23" s="126"/>
      <c r="L23" s="126"/>
      <c r="M23" s="126"/>
      <c r="N23" s="126"/>
      <c r="O23" s="126"/>
      <c r="P23" s="145"/>
      <c r="Q23" s="148"/>
      <c r="R23" s="148"/>
      <c r="S23" s="149"/>
      <c r="T23" s="149"/>
      <c r="U23" s="22"/>
    </row>
    <row r="24" spans="2:21" ht="54" customHeight="1" x14ac:dyDescent="0.25">
      <c r="B24" s="345"/>
      <c r="C24" s="250"/>
      <c r="D24" s="352"/>
      <c r="E24" s="130" t="s">
        <v>204</v>
      </c>
      <c r="F24" s="81">
        <f>+Autodiagnóstico!H20</f>
        <v>85</v>
      </c>
      <c r="G24" s="172" t="s">
        <v>238</v>
      </c>
      <c r="H24" s="173"/>
      <c r="I24" s="173" t="s">
        <v>239</v>
      </c>
      <c r="J24" s="174"/>
      <c r="K24" s="126"/>
      <c r="L24" s="126"/>
      <c r="M24" s="126"/>
      <c r="N24" s="126"/>
      <c r="O24" s="126"/>
      <c r="P24" s="145"/>
      <c r="Q24" s="148"/>
      <c r="R24" s="148"/>
      <c r="S24" s="149"/>
      <c r="T24" s="149"/>
      <c r="U24" s="22"/>
    </row>
    <row r="25" spans="2:21" ht="68.25" customHeight="1" x14ac:dyDescent="0.25">
      <c r="B25" s="345"/>
      <c r="C25" s="250"/>
      <c r="D25" s="352"/>
      <c r="E25" s="130" t="s">
        <v>205</v>
      </c>
      <c r="F25" s="81">
        <f>+Autodiagnóstico!H21</f>
        <v>85</v>
      </c>
      <c r="G25" s="172" t="s">
        <v>238</v>
      </c>
      <c r="H25" s="173"/>
      <c r="I25" s="173" t="s">
        <v>239</v>
      </c>
      <c r="J25" s="174"/>
      <c r="K25" s="126"/>
      <c r="L25" s="126"/>
      <c r="M25" s="126"/>
      <c r="N25" s="126"/>
      <c r="O25" s="126"/>
      <c r="P25" s="145"/>
      <c r="Q25" s="148"/>
      <c r="R25" s="148"/>
      <c r="S25" s="149"/>
      <c r="T25" s="149"/>
      <c r="U25" s="22"/>
    </row>
    <row r="26" spans="2:21" ht="37.5" customHeight="1" x14ac:dyDescent="0.25">
      <c r="B26" s="345"/>
      <c r="C26" s="250"/>
      <c r="D26" s="352"/>
      <c r="E26" s="131" t="s">
        <v>80</v>
      </c>
      <c r="F26" s="81">
        <f>+Autodiagnóstico!H22</f>
        <v>90</v>
      </c>
      <c r="G26" s="172" t="s">
        <v>238</v>
      </c>
      <c r="H26" s="173"/>
      <c r="I26" s="173" t="s">
        <v>239</v>
      </c>
      <c r="J26" s="174"/>
      <c r="K26" s="126"/>
      <c r="L26" s="126"/>
      <c r="M26" s="126"/>
      <c r="N26" s="126"/>
      <c r="O26" s="126"/>
      <c r="P26" s="145"/>
      <c r="Q26" s="148"/>
      <c r="R26" s="148"/>
      <c r="S26" s="149"/>
      <c r="T26" s="149"/>
      <c r="U26" s="22"/>
    </row>
    <row r="27" spans="2:21" ht="53.25" customHeight="1" x14ac:dyDescent="0.25">
      <c r="B27" s="345"/>
      <c r="C27" s="250"/>
      <c r="D27" s="352"/>
      <c r="E27" s="130" t="s">
        <v>143</v>
      </c>
      <c r="F27" s="81">
        <f>+Autodiagnóstico!H23</f>
        <v>85</v>
      </c>
      <c r="G27" s="172" t="s">
        <v>232</v>
      </c>
      <c r="H27" s="173"/>
      <c r="I27" s="173" t="s">
        <v>230</v>
      </c>
      <c r="J27" s="174"/>
      <c r="K27" s="126"/>
      <c r="L27" s="126"/>
      <c r="M27" s="126"/>
      <c r="N27" s="126"/>
      <c r="O27" s="126"/>
      <c r="P27" s="145"/>
      <c r="Q27" s="148"/>
      <c r="R27" s="148"/>
      <c r="S27" s="149"/>
      <c r="T27" s="149"/>
      <c r="U27" s="22"/>
    </row>
    <row r="28" spans="2:21" ht="53.25" customHeight="1" x14ac:dyDescent="0.25">
      <c r="B28" s="345"/>
      <c r="C28" s="250"/>
      <c r="D28" s="352"/>
      <c r="E28" s="132" t="s">
        <v>48</v>
      </c>
      <c r="F28" s="81">
        <f>+Autodiagnóstico!H24</f>
        <v>85</v>
      </c>
      <c r="G28" s="172" t="s">
        <v>232</v>
      </c>
      <c r="H28" s="173"/>
      <c r="I28" s="173" t="s">
        <v>230</v>
      </c>
      <c r="J28" s="174"/>
      <c r="K28" s="126"/>
      <c r="L28" s="126"/>
      <c r="M28" s="126"/>
      <c r="N28" s="126"/>
      <c r="O28" s="126"/>
      <c r="P28" s="145"/>
      <c r="Q28" s="148"/>
      <c r="R28" s="148"/>
      <c r="S28" s="149"/>
      <c r="T28" s="149"/>
      <c r="U28" s="22"/>
    </row>
    <row r="29" spans="2:21" ht="37.5" customHeight="1" x14ac:dyDescent="0.25">
      <c r="B29" s="345"/>
      <c r="C29" s="250"/>
      <c r="D29" s="353"/>
      <c r="E29" s="232" t="s">
        <v>137</v>
      </c>
      <c r="F29" s="86">
        <f>+Autodiagnóstico!H25</f>
        <v>85</v>
      </c>
      <c r="G29" s="189"/>
      <c r="H29" s="181"/>
      <c r="I29" s="181"/>
      <c r="J29" s="190"/>
      <c r="K29" s="162"/>
      <c r="L29" s="162"/>
      <c r="M29" s="162"/>
      <c r="N29" s="162"/>
      <c r="O29" s="162"/>
      <c r="P29" s="163"/>
      <c r="Q29" s="164"/>
      <c r="R29" s="164"/>
      <c r="S29" s="165"/>
      <c r="T29" s="165"/>
      <c r="U29" s="22"/>
    </row>
    <row r="30" spans="2:21" ht="59.25" customHeight="1" x14ac:dyDescent="0.25">
      <c r="B30" s="345"/>
      <c r="C30" s="250"/>
      <c r="D30" s="353" t="s">
        <v>49</v>
      </c>
      <c r="E30" s="136" t="s">
        <v>153</v>
      </c>
      <c r="F30" s="85">
        <f>+Autodiagnóstico!H26</f>
        <v>70</v>
      </c>
      <c r="G30" s="185" t="s">
        <v>238</v>
      </c>
      <c r="H30" s="186"/>
      <c r="I30" s="186" t="s">
        <v>239</v>
      </c>
      <c r="J30" s="187"/>
      <c r="K30" s="150"/>
      <c r="L30" s="150"/>
      <c r="M30" s="150"/>
      <c r="N30" s="150"/>
      <c r="O30" s="150"/>
      <c r="P30" s="151"/>
      <c r="Q30" s="152"/>
      <c r="R30" s="152"/>
      <c r="S30" s="153"/>
      <c r="T30" s="153"/>
      <c r="U30" s="22"/>
    </row>
    <row r="31" spans="2:21" ht="33.75" customHeight="1" x14ac:dyDescent="0.25">
      <c r="B31" s="345"/>
      <c r="C31" s="250"/>
      <c r="D31" s="347"/>
      <c r="E31" s="134" t="s">
        <v>136</v>
      </c>
      <c r="F31" s="81">
        <f>+Autodiagnóstico!H27</f>
        <v>50</v>
      </c>
      <c r="G31" s="172" t="s">
        <v>238</v>
      </c>
      <c r="H31" s="173"/>
      <c r="I31" s="173" t="s">
        <v>243</v>
      </c>
      <c r="J31" s="174"/>
      <c r="K31" s="126"/>
      <c r="L31" s="126"/>
      <c r="M31" s="126"/>
      <c r="N31" s="126"/>
      <c r="O31" s="126"/>
      <c r="P31" s="145"/>
      <c r="Q31" s="148"/>
      <c r="R31" s="148"/>
      <c r="S31" s="149"/>
      <c r="T31" s="149"/>
      <c r="U31" s="22"/>
    </row>
    <row r="32" spans="2:21" ht="76.5" x14ac:dyDescent="0.25">
      <c r="B32" s="144"/>
      <c r="C32" s="250"/>
      <c r="D32" s="347"/>
      <c r="E32" s="134" t="s">
        <v>50</v>
      </c>
      <c r="F32" s="81">
        <f>+Autodiagnóstico!H28</f>
        <v>50</v>
      </c>
      <c r="G32" s="172" t="s">
        <v>238</v>
      </c>
      <c r="H32" s="173"/>
      <c r="I32" s="173" t="s">
        <v>244</v>
      </c>
      <c r="J32" s="174"/>
      <c r="K32" s="126"/>
      <c r="L32" s="126"/>
      <c r="M32" s="126"/>
      <c r="N32" s="126"/>
      <c r="O32" s="126"/>
      <c r="P32" s="145"/>
      <c r="Q32" s="148"/>
      <c r="R32" s="148"/>
      <c r="S32" s="149"/>
      <c r="T32" s="149"/>
      <c r="U32" s="22"/>
    </row>
    <row r="33" spans="2:21" ht="76.5" x14ac:dyDescent="0.25">
      <c r="B33" s="144"/>
      <c r="C33" s="250"/>
      <c r="D33" s="347"/>
      <c r="E33" s="134" t="s">
        <v>81</v>
      </c>
      <c r="F33" s="81">
        <f>+Autodiagnóstico!H29</f>
        <v>80</v>
      </c>
      <c r="G33" s="172" t="s">
        <v>238</v>
      </c>
      <c r="H33" s="173"/>
      <c r="I33" s="173" t="s">
        <v>245</v>
      </c>
      <c r="J33" s="174"/>
      <c r="K33" s="126"/>
      <c r="L33" s="126"/>
      <c r="M33" s="126"/>
      <c r="N33" s="126"/>
      <c r="O33" s="126"/>
      <c r="P33" s="145"/>
      <c r="Q33" s="148"/>
      <c r="R33" s="148"/>
      <c r="S33" s="149"/>
      <c r="T33" s="149"/>
      <c r="U33" s="22"/>
    </row>
    <row r="34" spans="2:21" ht="63.75" x14ac:dyDescent="0.25">
      <c r="B34" s="144"/>
      <c r="C34" s="250"/>
      <c r="D34" s="347"/>
      <c r="E34" s="134" t="s">
        <v>82</v>
      </c>
      <c r="F34" s="81">
        <f>+Autodiagnóstico!H30</f>
        <v>50</v>
      </c>
      <c r="G34" s="172" t="s">
        <v>236</v>
      </c>
      <c r="H34" s="173"/>
      <c r="I34" s="173" t="s">
        <v>246</v>
      </c>
      <c r="J34" s="174"/>
      <c r="K34" s="126"/>
      <c r="L34" s="126"/>
      <c r="M34" s="126"/>
      <c r="N34" s="126"/>
      <c r="O34" s="126"/>
      <c r="P34" s="145"/>
      <c r="Q34" s="148"/>
      <c r="R34" s="148"/>
      <c r="S34" s="149"/>
      <c r="T34" s="149"/>
      <c r="U34" s="22"/>
    </row>
    <row r="35" spans="2:21" ht="76.5" x14ac:dyDescent="0.25">
      <c r="B35" s="144"/>
      <c r="C35" s="250"/>
      <c r="D35" s="347"/>
      <c r="E35" s="134" t="s">
        <v>51</v>
      </c>
      <c r="F35" s="81">
        <f>+Autodiagnóstico!H31</f>
        <v>65</v>
      </c>
      <c r="G35" s="172" t="s">
        <v>238</v>
      </c>
      <c r="H35" s="173"/>
      <c r="I35" s="173" t="s">
        <v>239</v>
      </c>
      <c r="J35" s="174"/>
      <c r="K35" s="126"/>
      <c r="L35" s="126"/>
      <c r="M35" s="126"/>
      <c r="N35" s="126"/>
      <c r="O35" s="126"/>
      <c r="P35" s="145"/>
      <c r="Q35" s="148"/>
      <c r="R35" s="148"/>
      <c r="S35" s="149"/>
      <c r="T35" s="149"/>
      <c r="U35" s="22"/>
    </row>
    <row r="36" spans="2:21" ht="121.5" customHeight="1" x14ac:dyDescent="0.25">
      <c r="B36" s="144"/>
      <c r="C36" s="250"/>
      <c r="D36" s="347"/>
      <c r="E36" s="134" t="s">
        <v>52</v>
      </c>
      <c r="F36" s="81">
        <f>+Autodiagnóstico!H32</f>
        <v>85</v>
      </c>
      <c r="G36" s="172" t="s">
        <v>247</v>
      </c>
      <c r="H36" s="173"/>
      <c r="I36" s="173" t="s">
        <v>248</v>
      </c>
      <c r="J36" s="174" t="s">
        <v>249</v>
      </c>
      <c r="K36" s="126"/>
      <c r="L36" s="126"/>
      <c r="M36" s="126"/>
      <c r="N36" s="126"/>
      <c r="O36" s="126"/>
      <c r="P36" s="145"/>
      <c r="Q36" s="148"/>
      <c r="R36" s="148"/>
      <c r="S36" s="149"/>
      <c r="T36" s="149"/>
      <c r="U36" s="22"/>
    </row>
    <row r="37" spans="2:21" ht="25.5" x14ac:dyDescent="0.25">
      <c r="B37" s="144"/>
      <c r="C37" s="250"/>
      <c r="D37" s="347"/>
      <c r="E37" s="134" t="s">
        <v>139</v>
      </c>
      <c r="F37" s="81">
        <f>+Autodiagnóstico!H33</f>
        <v>85</v>
      </c>
      <c r="G37" s="172"/>
      <c r="H37" s="173"/>
      <c r="I37" s="173"/>
      <c r="J37" s="174"/>
      <c r="K37" s="126"/>
      <c r="L37" s="126"/>
      <c r="M37" s="126"/>
      <c r="N37" s="126"/>
      <c r="O37" s="126"/>
      <c r="P37" s="145"/>
      <c r="Q37" s="148"/>
      <c r="R37" s="148"/>
      <c r="S37" s="149"/>
      <c r="T37" s="149"/>
      <c r="U37" s="22"/>
    </row>
    <row r="38" spans="2:21" ht="58.5" customHeight="1" x14ac:dyDescent="0.25">
      <c r="B38" s="144"/>
      <c r="C38" s="250"/>
      <c r="D38" s="347"/>
      <c r="E38" s="134" t="s">
        <v>53</v>
      </c>
      <c r="F38" s="81">
        <f>+Autodiagnóstico!H34</f>
        <v>85</v>
      </c>
      <c r="G38" s="172" t="s">
        <v>238</v>
      </c>
      <c r="H38" s="173"/>
      <c r="I38" s="173" t="s">
        <v>243</v>
      </c>
      <c r="J38" s="174"/>
      <c r="K38" s="126"/>
      <c r="L38" s="126"/>
      <c r="M38" s="126"/>
      <c r="N38" s="126"/>
      <c r="O38" s="126"/>
      <c r="P38" s="145"/>
      <c r="Q38" s="148"/>
      <c r="R38" s="148"/>
      <c r="S38" s="149"/>
      <c r="T38" s="149"/>
      <c r="U38" s="22"/>
    </row>
    <row r="39" spans="2:21" ht="21.75" customHeight="1" x14ac:dyDescent="0.25">
      <c r="B39" s="144"/>
      <c r="C39" s="250"/>
      <c r="D39" s="347"/>
      <c r="E39" s="134" t="s">
        <v>140</v>
      </c>
      <c r="F39" s="81">
        <f>+Autodiagnóstico!H35</f>
        <v>70</v>
      </c>
      <c r="G39" s="172"/>
      <c r="H39" s="173"/>
      <c r="I39" s="173"/>
      <c r="J39" s="174"/>
      <c r="K39" s="126"/>
      <c r="L39" s="126"/>
      <c r="M39" s="126"/>
      <c r="N39" s="126"/>
      <c r="O39" s="126"/>
      <c r="P39" s="145"/>
      <c r="Q39" s="148"/>
      <c r="R39" s="148"/>
      <c r="S39" s="149"/>
      <c r="T39" s="149"/>
      <c r="U39" s="22"/>
    </row>
    <row r="40" spans="2:21" ht="36.75" customHeight="1" thickBot="1" x14ac:dyDescent="0.3">
      <c r="B40" s="144"/>
      <c r="C40" s="251"/>
      <c r="D40" s="354"/>
      <c r="E40" s="135" t="s">
        <v>141</v>
      </c>
      <c r="F40" s="84">
        <f>+Autodiagnóstico!H36</f>
        <v>70</v>
      </c>
      <c r="G40" s="191"/>
      <c r="H40" s="192"/>
      <c r="I40" s="192"/>
      <c r="J40" s="193"/>
      <c r="K40" s="154"/>
      <c r="L40" s="154"/>
      <c r="M40" s="154"/>
      <c r="N40" s="154"/>
      <c r="O40" s="154"/>
      <c r="P40" s="155"/>
      <c r="Q40" s="156"/>
      <c r="R40" s="156"/>
      <c r="S40" s="157"/>
      <c r="T40" s="157"/>
      <c r="U40" s="22"/>
    </row>
    <row r="41" spans="2:21" ht="86.25" customHeight="1" x14ac:dyDescent="0.25">
      <c r="B41" s="144"/>
      <c r="C41" s="249" t="s">
        <v>206</v>
      </c>
      <c r="D41" s="346" t="s">
        <v>54</v>
      </c>
      <c r="E41" s="143" t="s">
        <v>154</v>
      </c>
      <c r="F41" s="87">
        <f>+Autodiagnóstico!H37</f>
        <v>85</v>
      </c>
      <c r="G41" s="194" t="s">
        <v>236</v>
      </c>
      <c r="H41" s="195"/>
      <c r="I41" s="195" t="s">
        <v>246</v>
      </c>
      <c r="J41" s="196"/>
      <c r="K41" s="158"/>
      <c r="L41" s="158"/>
      <c r="M41" s="158"/>
      <c r="N41" s="158"/>
      <c r="O41" s="158"/>
      <c r="P41" s="159"/>
      <c r="Q41" s="160"/>
      <c r="R41" s="160"/>
      <c r="S41" s="161"/>
      <c r="T41" s="161"/>
      <c r="U41" s="22"/>
    </row>
    <row r="42" spans="2:21" ht="85.5" customHeight="1" x14ac:dyDescent="0.25">
      <c r="B42" s="144"/>
      <c r="C42" s="250"/>
      <c r="D42" s="347"/>
      <c r="E42" s="134" t="s">
        <v>55</v>
      </c>
      <c r="F42" s="81">
        <f>+Autodiagnóstico!H38</f>
        <v>80</v>
      </c>
      <c r="G42" s="172" t="s">
        <v>238</v>
      </c>
      <c r="H42" s="173"/>
      <c r="I42" s="173" t="s">
        <v>239</v>
      </c>
      <c r="J42" s="174"/>
      <c r="K42" s="126"/>
      <c r="L42" s="126"/>
      <c r="M42" s="126"/>
      <c r="N42" s="126"/>
      <c r="O42" s="126"/>
      <c r="P42" s="145"/>
      <c r="Q42" s="148"/>
      <c r="R42" s="148"/>
      <c r="S42" s="149"/>
      <c r="T42" s="149"/>
      <c r="U42" s="22"/>
    </row>
    <row r="43" spans="2:21" ht="63.75" x14ac:dyDescent="0.25">
      <c r="B43" s="144"/>
      <c r="C43" s="250"/>
      <c r="D43" s="347"/>
      <c r="E43" s="134" t="s">
        <v>155</v>
      </c>
      <c r="F43" s="81">
        <f>+Autodiagnóstico!H39</f>
        <v>85</v>
      </c>
      <c r="G43" s="172" t="s">
        <v>236</v>
      </c>
      <c r="H43" s="173"/>
      <c r="I43" s="173" t="s">
        <v>246</v>
      </c>
      <c r="J43" s="174"/>
      <c r="K43" s="126"/>
      <c r="L43" s="126"/>
      <c r="M43" s="126"/>
      <c r="N43" s="126"/>
      <c r="O43" s="126"/>
      <c r="P43" s="145"/>
      <c r="Q43" s="148"/>
      <c r="R43" s="148"/>
      <c r="S43" s="149"/>
      <c r="T43" s="149"/>
      <c r="U43" s="22"/>
    </row>
    <row r="44" spans="2:21" ht="63.75" x14ac:dyDescent="0.25">
      <c r="B44" s="144"/>
      <c r="C44" s="250"/>
      <c r="D44" s="347"/>
      <c r="E44" s="134" t="s">
        <v>56</v>
      </c>
      <c r="F44" s="81">
        <f>+Autodiagnóstico!H40</f>
        <v>90</v>
      </c>
      <c r="G44" s="172" t="s">
        <v>236</v>
      </c>
      <c r="H44" s="173"/>
      <c r="I44" s="173" t="s">
        <v>246</v>
      </c>
      <c r="J44" s="174"/>
      <c r="K44" s="126"/>
      <c r="L44" s="126"/>
      <c r="M44" s="126"/>
      <c r="N44" s="126"/>
      <c r="O44" s="126"/>
      <c r="P44" s="145"/>
      <c r="Q44" s="148"/>
      <c r="R44" s="148"/>
      <c r="S44" s="149"/>
      <c r="T44" s="149"/>
      <c r="U44" s="22"/>
    </row>
    <row r="45" spans="2:21" ht="63.75" x14ac:dyDescent="0.25">
      <c r="B45" s="144"/>
      <c r="C45" s="250"/>
      <c r="D45" s="347"/>
      <c r="E45" s="134" t="s">
        <v>144</v>
      </c>
      <c r="F45" s="81">
        <f>+Autodiagnóstico!H41</f>
        <v>85</v>
      </c>
      <c r="G45" s="172" t="s">
        <v>236</v>
      </c>
      <c r="H45" s="173"/>
      <c r="I45" s="173" t="s">
        <v>246</v>
      </c>
      <c r="J45" s="174"/>
      <c r="K45" s="126"/>
      <c r="L45" s="126"/>
      <c r="M45" s="126"/>
      <c r="N45" s="126"/>
      <c r="O45" s="126"/>
      <c r="P45" s="145"/>
      <c r="Q45" s="148"/>
      <c r="R45" s="148"/>
      <c r="S45" s="149"/>
      <c r="T45" s="149"/>
      <c r="U45" s="22"/>
    </row>
    <row r="46" spans="2:21" ht="127.5" x14ac:dyDescent="0.25">
      <c r="B46" s="144"/>
      <c r="C46" s="250"/>
      <c r="D46" s="347"/>
      <c r="E46" s="134" t="s">
        <v>145</v>
      </c>
      <c r="F46" s="81">
        <f>+Autodiagnóstico!H42</f>
        <v>80</v>
      </c>
      <c r="G46" s="172" t="s">
        <v>260</v>
      </c>
      <c r="H46" s="173"/>
      <c r="I46" s="173" t="s">
        <v>246</v>
      </c>
      <c r="J46" s="174"/>
      <c r="K46" s="126"/>
      <c r="L46" s="126"/>
      <c r="M46" s="126"/>
      <c r="N46" s="126"/>
      <c r="O46" s="126"/>
      <c r="P46" s="145"/>
      <c r="Q46" s="148"/>
      <c r="R46" s="148"/>
      <c r="S46" s="149"/>
      <c r="T46" s="149"/>
      <c r="U46" s="22"/>
    </row>
    <row r="47" spans="2:21" ht="63.75" x14ac:dyDescent="0.25">
      <c r="B47" s="144"/>
      <c r="C47" s="250"/>
      <c r="D47" s="347"/>
      <c r="E47" s="134" t="s">
        <v>146</v>
      </c>
      <c r="F47" s="81">
        <f>+Autodiagnóstico!H43</f>
        <v>80</v>
      </c>
      <c r="G47" s="172" t="s">
        <v>236</v>
      </c>
      <c r="H47" s="173"/>
      <c r="I47" s="173" t="s">
        <v>246</v>
      </c>
      <c r="J47" s="174"/>
      <c r="K47" s="126"/>
      <c r="L47" s="126"/>
      <c r="M47" s="126"/>
      <c r="N47" s="126"/>
      <c r="O47" s="126"/>
      <c r="P47" s="145"/>
      <c r="Q47" s="148"/>
      <c r="R47" s="148"/>
      <c r="S47" s="149"/>
      <c r="T47" s="149"/>
      <c r="U47" s="22"/>
    </row>
    <row r="48" spans="2:21" ht="63.75" x14ac:dyDescent="0.25">
      <c r="B48" s="144"/>
      <c r="C48" s="250"/>
      <c r="D48" s="347"/>
      <c r="E48" s="134" t="s">
        <v>126</v>
      </c>
      <c r="F48" s="81">
        <f>+Autodiagnóstico!H44</f>
        <v>70</v>
      </c>
      <c r="G48" s="172" t="s">
        <v>236</v>
      </c>
      <c r="H48" s="173"/>
      <c r="I48" s="173" t="s">
        <v>246</v>
      </c>
      <c r="J48" s="174"/>
      <c r="K48" s="126"/>
      <c r="L48" s="126"/>
      <c r="M48" s="126"/>
      <c r="N48" s="126"/>
      <c r="O48" s="126"/>
      <c r="P48" s="145"/>
      <c r="Q48" s="148"/>
      <c r="R48" s="148"/>
      <c r="S48" s="149"/>
      <c r="T48" s="149"/>
      <c r="U48" s="22"/>
    </row>
    <row r="49" spans="2:21" ht="38.25" x14ac:dyDescent="0.25">
      <c r="B49" s="144"/>
      <c r="C49" s="250"/>
      <c r="D49" s="347"/>
      <c r="E49" s="134" t="s">
        <v>156</v>
      </c>
      <c r="F49" s="81">
        <f>+Autodiagnóstico!H45</f>
        <v>85</v>
      </c>
      <c r="G49" s="175"/>
      <c r="H49" s="173"/>
      <c r="I49" s="173"/>
      <c r="J49" s="174"/>
      <c r="K49" s="126"/>
      <c r="L49" s="126"/>
      <c r="M49" s="126"/>
      <c r="N49" s="126"/>
      <c r="O49" s="126"/>
      <c r="P49" s="145"/>
      <c r="Q49" s="148"/>
      <c r="R49" s="148"/>
      <c r="S49" s="149"/>
      <c r="T49" s="149"/>
      <c r="U49" s="22"/>
    </row>
    <row r="50" spans="2:21" ht="25.5" x14ac:dyDescent="0.25">
      <c r="B50" s="144"/>
      <c r="C50" s="250"/>
      <c r="D50" s="347"/>
      <c r="E50" s="137" t="s">
        <v>127</v>
      </c>
      <c r="F50" s="86">
        <f>+Autodiagnóstico!H46</f>
        <v>70</v>
      </c>
      <c r="G50" s="180"/>
      <c r="H50" s="181"/>
      <c r="I50" s="181"/>
      <c r="J50" s="190"/>
      <c r="K50" s="162"/>
      <c r="L50" s="162"/>
      <c r="M50" s="162"/>
      <c r="N50" s="162"/>
      <c r="O50" s="162"/>
      <c r="P50" s="163"/>
      <c r="Q50" s="164"/>
      <c r="R50" s="164"/>
      <c r="S50" s="165"/>
      <c r="T50" s="165"/>
      <c r="U50" s="22"/>
    </row>
    <row r="51" spans="2:21" ht="63.75" x14ac:dyDescent="0.25">
      <c r="B51" s="144"/>
      <c r="C51" s="250"/>
      <c r="D51" s="347" t="s">
        <v>57</v>
      </c>
      <c r="E51" s="133" t="s">
        <v>147</v>
      </c>
      <c r="F51" s="83">
        <f>+Autodiagnóstico!H47</f>
        <v>90</v>
      </c>
      <c r="G51" s="206" t="s">
        <v>236</v>
      </c>
      <c r="H51" s="207"/>
      <c r="I51" s="207" t="s">
        <v>246</v>
      </c>
      <c r="J51" s="208"/>
      <c r="K51" s="209"/>
      <c r="L51" s="209"/>
      <c r="M51" s="209"/>
      <c r="N51" s="209"/>
      <c r="O51" s="209"/>
      <c r="P51" s="210"/>
      <c r="Q51" s="211"/>
      <c r="R51" s="211"/>
      <c r="S51" s="212"/>
      <c r="T51" s="212"/>
      <c r="U51" s="22"/>
    </row>
    <row r="52" spans="2:21" ht="89.25" x14ac:dyDescent="0.25">
      <c r="B52" s="144"/>
      <c r="C52" s="250"/>
      <c r="D52" s="347"/>
      <c r="E52" s="134" t="s">
        <v>83</v>
      </c>
      <c r="F52" s="81">
        <f>+Autodiagnóstico!H48</f>
        <v>80</v>
      </c>
      <c r="G52" s="175" t="s">
        <v>250</v>
      </c>
      <c r="H52" s="173"/>
      <c r="I52" s="173" t="s">
        <v>239</v>
      </c>
      <c r="J52" s="174"/>
      <c r="K52" s="126"/>
      <c r="L52" s="126"/>
      <c r="M52" s="126"/>
      <c r="N52" s="126"/>
      <c r="O52" s="126"/>
      <c r="P52" s="145"/>
      <c r="Q52" s="148"/>
      <c r="R52" s="148"/>
      <c r="S52" s="149"/>
      <c r="T52" s="149"/>
      <c r="U52" s="22"/>
    </row>
    <row r="53" spans="2:21" ht="89.25" x14ac:dyDescent="0.25">
      <c r="B53" s="144"/>
      <c r="C53" s="250"/>
      <c r="D53" s="347"/>
      <c r="E53" s="134" t="s">
        <v>84</v>
      </c>
      <c r="F53" s="81">
        <f>+Autodiagnóstico!H49</f>
        <v>70</v>
      </c>
      <c r="G53" s="175" t="s">
        <v>250</v>
      </c>
      <c r="H53" s="173"/>
      <c r="I53" s="173" t="s">
        <v>243</v>
      </c>
      <c r="J53" s="174"/>
      <c r="K53" s="126"/>
      <c r="L53" s="126"/>
      <c r="M53" s="126"/>
      <c r="N53" s="126"/>
      <c r="O53" s="126"/>
      <c r="P53" s="145"/>
      <c r="Q53" s="148"/>
      <c r="R53" s="148"/>
      <c r="S53" s="149"/>
      <c r="T53" s="149"/>
      <c r="U53" s="22"/>
    </row>
    <row r="54" spans="2:21" ht="38.25" x14ac:dyDescent="0.25">
      <c r="B54" s="144"/>
      <c r="C54" s="250"/>
      <c r="D54" s="347"/>
      <c r="E54" s="137" t="s">
        <v>128</v>
      </c>
      <c r="F54" s="86">
        <f>+Autodiagnóstico!H50</f>
        <v>80</v>
      </c>
      <c r="G54" s="180"/>
      <c r="H54" s="181"/>
      <c r="I54" s="181"/>
      <c r="J54" s="190"/>
      <c r="K54" s="162"/>
      <c r="L54" s="162"/>
      <c r="M54" s="162"/>
      <c r="N54" s="162"/>
      <c r="O54" s="162"/>
      <c r="P54" s="163"/>
      <c r="Q54" s="164"/>
      <c r="R54" s="164"/>
      <c r="S54" s="165"/>
      <c r="T54" s="165"/>
      <c r="U54" s="22"/>
    </row>
    <row r="55" spans="2:21" ht="51.75" thickBot="1" x14ac:dyDescent="0.3">
      <c r="B55" s="24"/>
      <c r="C55" s="250"/>
      <c r="D55" s="347" t="s">
        <v>134</v>
      </c>
      <c r="E55" s="139" t="s">
        <v>132</v>
      </c>
      <c r="F55" s="83">
        <f>+Autodiagnóstico!H51</f>
        <v>85</v>
      </c>
      <c r="G55" s="213"/>
      <c r="H55" s="207"/>
      <c r="I55" s="207"/>
      <c r="J55" s="208"/>
      <c r="K55" s="209"/>
      <c r="L55" s="209"/>
      <c r="M55" s="209"/>
      <c r="N55" s="209"/>
      <c r="O55" s="209"/>
      <c r="P55" s="210"/>
      <c r="Q55" s="211"/>
      <c r="R55" s="211"/>
      <c r="S55" s="212"/>
      <c r="T55" s="212"/>
      <c r="U55" s="22"/>
    </row>
    <row r="56" spans="2:21" ht="51" x14ac:dyDescent="0.25">
      <c r="B56" s="21"/>
      <c r="C56" s="250"/>
      <c r="D56" s="347"/>
      <c r="E56" s="140" t="s">
        <v>78</v>
      </c>
      <c r="F56" s="81">
        <f>+Autodiagnóstico!H52</f>
        <v>85</v>
      </c>
      <c r="G56" s="172"/>
      <c r="H56" s="173"/>
      <c r="I56" s="173"/>
      <c r="J56" s="174"/>
      <c r="K56" s="126"/>
      <c r="L56" s="126"/>
      <c r="M56" s="126"/>
      <c r="N56" s="126"/>
      <c r="O56" s="126"/>
      <c r="P56" s="145"/>
      <c r="Q56" s="148"/>
      <c r="R56" s="148"/>
      <c r="S56" s="149"/>
      <c r="T56" s="149"/>
      <c r="U56" s="22"/>
    </row>
    <row r="57" spans="2:21" ht="25.5" x14ac:dyDescent="0.25">
      <c r="B57" s="21"/>
      <c r="C57" s="250"/>
      <c r="D57" s="347"/>
      <c r="E57" s="141" t="s">
        <v>135</v>
      </c>
      <c r="F57" s="81">
        <f>+Autodiagnóstico!H53</f>
        <v>85</v>
      </c>
      <c r="G57" s="175"/>
      <c r="H57" s="173"/>
      <c r="I57" s="173"/>
      <c r="J57" s="174"/>
      <c r="K57" s="126"/>
      <c r="L57" s="126"/>
      <c r="M57" s="126"/>
      <c r="N57" s="126"/>
      <c r="O57" s="126"/>
      <c r="P57" s="145"/>
      <c r="Q57" s="148"/>
      <c r="R57" s="148"/>
      <c r="S57" s="149"/>
      <c r="T57" s="149"/>
      <c r="U57" s="22"/>
    </row>
    <row r="58" spans="2:21" ht="51" x14ac:dyDescent="0.25">
      <c r="B58" s="21"/>
      <c r="C58" s="250"/>
      <c r="D58" s="347"/>
      <c r="E58" s="142" t="s">
        <v>125</v>
      </c>
      <c r="F58" s="86">
        <f>+Autodiagnóstico!H54</f>
        <v>85</v>
      </c>
      <c r="G58" s="180"/>
      <c r="H58" s="181"/>
      <c r="I58" s="181"/>
      <c r="J58" s="214"/>
      <c r="K58" s="162"/>
      <c r="L58" s="162"/>
      <c r="M58" s="162"/>
      <c r="N58" s="162"/>
      <c r="O58" s="162"/>
      <c r="P58" s="163"/>
      <c r="Q58" s="164"/>
      <c r="R58" s="164"/>
      <c r="S58" s="165"/>
      <c r="T58" s="165"/>
      <c r="U58" s="22"/>
    </row>
    <row r="59" spans="2:21" ht="89.25" x14ac:dyDescent="0.25">
      <c r="B59" s="21"/>
      <c r="C59" s="250"/>
      <c r="D59" s="353" t="s">
        <v>58</v>
      </c>
      <c r="E59" s="136" t="s">
        <v>85</v>
      </c>
      <c r="F59" s="85">
        <f>+Autodiagnóstico!H55</f>
        <v>90</v>
      </c>
      <c r="G59" s="205" t="s">
        <v>250</v>
      </c>
      <c r="H59" s="186"/>
      <c r="I59" s="186" t="s">
        <v>244</v>
      </c>
      <c r="J59" s="197"/>
      <c r="K59" s="150"/>
      <c r="L59" s="150"/>
      <c r="M59" s="150"/>
      <c r="N59" s="150"/>
      <c r="O59" s="150"/>
      <c r="P59" s="151"/>
      <c r="Q59" s="152"/>
      <c r="R59" s="152"/>
      <c r="S59" s="153"/>
      <c r="T59" s="153"/>
      <c r="U59" s="22"/>
    </row>
    <row r="60" spans="2:21" ht="89.25" x14ac:dyDescent="0.25">
      <c r="B60" s="21"/>
      <c r="C60" s="250"/>
      <c r="D60" s="347"/>
      <c r="E60" s="134" t="s">
        <v>86</v>
      </c>
      <c r="F60" s="81">
        <f>+Autodiagnóstico!H56</f>
        <v>90</v>
      </c>
      <c r="G60" s="175" t="s">
        <v>250</v>
      </c>
      <c r="H60" s="173"/>
      <c r="I60" s="173" t="s">
        <v>245</v>
      </c>
      <c r="J60" s="176"/>
      <c r="K60" s="126"/>
      <c r="L60" s="126"/>
      <c r="M60" s="126"/>
      <c r="N60" s="126"/>
      <c r="O60" s="126"/>
      <c r="P60" s="145"/>
      <c r="Q60" s="148"/>
      <c r="R60" s="148"/>
      <c r="S60" s="149"/>
      <c r="T60" s="149"/>
      <c r="U60" s="22"/>
    </row>
    <row r="61" spans="2:21" ht="89.25" x14ac:dyDescent="0.25">
      <c r="B61" s="21"/>
      <c r="C61" s="250"/>
      <c r="D61" s="347"/>
      <c r="E61" s="134" t="s">
        <v>138</v>
      </c>
      <c r="F61" s="81">
        <f>+Autodiagnóstico!H57</f>
        <v>90</v>
      </c>
      <c r="G61" s="175" t="s">
        <v>250</v>
      </c>
      <c r="H61" s="173"/>
      <c r="I61" s="173" t="s">
        <v>251</v>
      </c>
      <c r="J61" s="176"/>
      <c r="K61" s="126"/>
      <c r="L61" s="126"/>
      <c r="M61" s="126"/>
      <c r="N61" s="126"/>
      <c r="O61" s="126"/>
      <c r="P61" s="145"/>
      <c r="Q61" s="148"/>
      <c r="R61" s="148"/>
      <c r="S61" s="149"/>
      <c r="T61" s="149"/>
      <c r="U61" s="22"/>
    </row>
    <row r="62" spans="2:21" ht="90" thickBot="1" x14ac:dyDescent="0.3">
      <c r="B62" s="21"/>
      <c r="C62" s="251"/>
      <c r="D62" s="354"/>
      <c r="E62" s="135" t="s">
        <v>87</v>
      </c>
      <c r="F62" s="84">
        <f>+Autodiagnóstico!H58</f>
        <v>90</v>
      </c>
      <c r="G62" s="198" t="s">
        <v>250</v>
      </c>
      <c r="H62" s="192"/>
      <c r="I62" s="192" t="s">
        <v>252</v>
      </c>
      <c r="J62" s="199"/>
      <c r="K62" s="154"/>
      <c r="L62" s="154"/>
      <c r="M62" s="154"/>
      <c r="N62" s="154"/>
      <c r="O62" s="154"/>
      <c r="P62" s="155"/>
      <c r="Q62" s="156"/>
      <c r="R62" s="156"/>
      <c r="S62" s="157"/>
      <c r="T62" s="157"/>
      <c r="U62" s="22"/>
    </row>
    <row r="63" spans="2:21" ht="63.75" x14ac:dyDescent="0.25">
      <c r="B63" s="21"/>
      <c r="C63" s="249" t="s">
        <v>207</v>
      </c>
      <c r="D63" s="346" t="s">
        <v>59</v>
      </c>
      <c r="E63" s="143" t="s">
        <v>88</v>
      </c>
      <c r="F63" s="87">
        <f>+Autodiagnóstico!H59</f>
        <v>70</v>
      </c>
      <c r="G63" s="194" t="s">
        <v>236</v>
      </c>
      <c r="H63" s="195"/>
      <c r="I63" s="195" t="s">
        <v>246</v>
      </c>
      <c r="J63" s="202"/>
      <c r="K63" s="158"/>
      <c r="L63" s="158"/>
      <c r="M63" s="158"/>
      <c r="N63" s="158"/>
      <c r="O63" s="158"/>
      <c r="P63" s="159"/>
      <c r="Q63" s="160"/>
      <c r="R63" s="160"/>
      <c r="S63" s="161"/>
      <c r="T63" s="161"/>
      <c r="U63" s="22"/>
    </row>
    <row r="64" spans="2:21" ht="63.75" x14ac:dyDescent="0.25">
      <c r="B64" s="21"/>
      <c r="C64" s="250"/>
      <c r="D64" s="347"/>
      <c r="E64" s="134" t="s">
        <v>60</v>
      </c>
      <c r="F64" s="81">
        <f>+Autodiagnóstico!H60</f>
        <v>65</v>
      </c>
      <c r="G64" s="172" t="s">
        <v>236</v>
      </c>
      <c r="H64" s="177"/>
      <c r="I64" s="178" t="s">
        <v>246</v>
      </c>
      <c r="J64" s="176"/>
      <c r="K64" s="126"/>
      <c r="L64" s="126"/>
      <c r="M64" s="126"/>
      <c r="N64" s="126"/>
      <c r="O64" s="126"/>
      <c r="P64" s="145"/>
      <c r="Q64" s="148"/>
      <c r="R64" s="148"/>
      <c r="S64" s="149"/>
      <c r="T64" s="149"/>
      <c r="U64" s="22"/>
    </row>
    <row r="65" spans="2:21" ht="216.75" x14ac:dyDescent="0.25">
      <c r="B65" s="21"/>
      <c r="C65" s="250"/>
      <c r="D65" s="347"/>
      <c r="E65" s="134" t="s">
        <v>61</v>
      </c>
      <c r="F65" s="81">
        <f>+Autodiagnóstico!H61</f>
        <v>50</v>
      </c>
      <c r="G65" s="172" t="s">
        <v>250</v>
      </c>
      <c r="H65" s="177"/>
      <c r="I65" s="178" t="s">
        <v>253</v>
      </c>
      <c r="J65" s="176" t="s">
        <v>241</v>
      </c>
      <c r="K65" s="126"/>
      <c r="L65" s="126"/>
      <c r="M65" s="126"/>
      <c r="N65" s="126"/>
      <c r="O65" s="126"/>
      <c r="P65" s="145"/>
      <c r="Q65" s="148"/>
      <c r="R65" s="148"/>
      <c r="S65" s="149"/>
      <c r="T65" s="149"/>
      <c r="U65" s="22"/>
    </row>
    <row r="66" spans="2:21" ht="89.25" x14ac:dyDescent="0.25">
      <c r="B66" s="21"/>
      <c r="C66" s="250"/>
      <c r="D66" s="347"/>
      <c r="E66" s="134" t="s">
        <v>89</v>
      </c>
      <c r="F66" s="81">
        <f>+Autodiagnóstico!H62</f>
        <v>50</v>
      </c>
      <c r="G66" s="172" t="s">
        <v>250</v>
      </c>
      <c r="H66" s="177"/>
      <c r="I66" s="178" t="s">
        <v>254</v>
      </c>
      <c r="J66" s="176"/>
      <c r="K66" s="126"/>
      <c r="L66" s="126"/>
      <c r="M66" s="126"/>
      <c r="N66" s="126"/>
      <c r="O66" s="126"/>
      <c r="P66" s="145"/>
      <c r="Q66" s="148"/>
      <c r="R66" s="148"/>
      <c r="S66" s="149"/>
      <c r="T66" s="149"/>
      <c r="U66" s="22"/>
    </row>
    <row r="67" spans="2:21" ht="89.25" x14ac:dyDescent="0.25">
      <c r="B67" s="21"/>
      <c r="C67" s="250"/>
      <c r="D67" s="347"/>
      <c r="E67" s="134" t="s">
        <v>62</v>
      </c>
      <c r="F67" s="81">
        <f>+Autodiagnóstico!H63</f>
        <v>50</v>
      </c>
      <c r="G67" s="172" t="s">
        <v>250</v>
      </c>
      <c r="H67" s="177"/>
      <c r="I67" s="178" t="s">
        <v>255</v>
      </c>
      <c r="J67" s="176"/>
      <c r="K67" s="126"/>
      <c r="L67" s="126"/>
      <c r="M67" s="126"/>
      <c r="N67" s="126"/>
      <c r="O67" s="126"/>
      <c r="P67" s="145"/>
      <c r="Q67" s="148"/>
      <c r="R67" s="148"/>
      <c r="S67" s="149"/>
      <c r="T67" s="149"/>
      <c r="U67" s="22"/>
    </row>
    <row r="68" spans="2:21" ht="89.25" x14ac:dyDescent="0.25">
      <c r="B68" s="21"/>
      <c r="C68" s="250"/>
      <c r="D68" s="347"/>
      <c r="E68" s="134" t="s">
        <v>90</v>
      </c>
      <c r="F68" s="81">
        <f>+Autodiagnóstico!H64</f>
        <v>60</v>
      </c>
      <c r="G68" s="172" t="s">
        <v>250</v>
      </c>
      <c r="H68" s="177"/>
      <c r="I68" s="178" t="s">
        <v>256</v>
      </c>
      <c r="J68" s="176"/>
      <c r="K68" s="126"/>
      <c r="L68" s="126"/>
      <c r="M68" s="126"/>
      <c r="N68" s="126"/>
      <c r="O68" s="126"/>
      <c r="P68" s="145"/>
      <c r="Q68" s="148"/>
      <c r="R68" s="148"/>
      <c r="S68" s="149"/>
      <c r="T68" s="149"/>
      <c r="U68" s="22"/>
    </row>
    <row r="69" spans="2:21" ht="90" thickBot="1" x14ac:dyDescent="0.3">
      <c r="B69" s="21"/>
      <c r="C69" s="251"/>
      <c r="D69" s="354"/>
      <c r="E69" s="135" t="s">
        <v>129</v>
      </c>
      <c r="F69" s="84">
        <f>+Autodiagnóstico!H65</f>
        <v>60</v>
      </c>
      <c r="G69" s="191" t="s">
        <v>250</v>
      </c>
      <c r="H69" s="203"/>
      <c r="I69" s="204" t="s">
        <v>257</v>
      </c>
      <c r="J69" s="199"/>
      <c r="K69" s="154"/>
      <c r="L69" s="154"/>
      <c r="M69" s="154"/>
      <c r="N69" s="154"/>
      <c r="O69" s="154"/>
      <c r="P69" s="155"/>
      <c r="Q69" s="156"/>
      <c r="R69" s="156"/>
      <c r="S69" s="157"/>
      <c r="T69" s="157"/>
      <c r="U69" s="22"/>
    </row>
    <row r="70" spans="2:21" ht="117.75" customHeight="1" x14ac:dyDescent="0.25">
      <c r="B70" s="21"/>
      <c r="C70" s="250" t="s">
        <v>208</v>
      </c>
      <c r="D70" s="353" t="s">
        <v>164</v>
      </c>
      <c r="E70" s="136" t="s">
        <v>157</v>
      </c>
      <c r="F70" s="85">
        <f>+Autodiagnóstico!H66</f>
        <v>80</v>
      </c>
      <c r="G70" s="185" t="s">
        <v>250</v>
      </c>
      <c r="H70" s="200"/>
      <c r="I70" s="201" t="s">
        <v>239</v>
      </c>
      <c r="J70" s="197"/>
      <c r="K70" s="150"/>
      <c r="L70" s="150"/>
      <c r="M70" s="150"/>
      <c r="N70" s="150"/>
      <c r="O70" s="150"/>
      <c r="P70" s="151"/>
      <c r="Q70" s="152"/>
      <c r="R70" s="152"/>
      <c r="S70" s="153"/>
      <c r="T70" s="153"/>
      <c r="U70" s="22"/>
    </row>
    <row r="71" spans="2:21" ht="46.5" customHeight="1" x14ac:dyDescent="0.25">
      <c r="B71" s="21"/>
      <c r="C71" s="250"/>
      <c r="D71" s="347"/>
      <c r="E71" s="136" t="s">
        <v>148</v>
      </c>
      <c r="F71" s="81">
        <f>+Autodiagnóstico!H67</f>
        <v>70</v>
      </c>
      <c r="G71" s="172"/>
      <c r="H71" s="177"/>
      <c r="I71" s="178"/>
      <c r="J71" s="176"/>
      <c r="K71" s="126"/>
      <c r="L71" s="126"/>
      <c r="M71" s="126"/>
      <c r="N71" s="126"/>
      <c r="O71" s="126"/>
      <c r="P71" s="145"/>
      <c r="Q71" s="148"/>
      <c r="R71" s="148"/>
      <c r="S71" s="149"/>
      <c r="T71" s="149"/>
      <c r="U71" s="22"/>
    </row>
    <row r="72" spans="2:21" ht="81" customHeight="1" x14ac:dyDescent="0.25">
      <c r="B72" s="21"/>
      <c r="C72" s="250"/>
      <c r="D72" s="347"/>
      <c r="E72" s="134" t="s">
        <v>151</v>
      </c>
      <c r="F72" s="81">
        <f>+Autodiagnóstico!H68</f>
        <v>85</v>
      </c>
      <c r="G72" s="172" t="s">
        <v>236</v>
      </c>
      <c r="H72" s="177"/>
      <c r="I72" s="178" t="s">
        <v>246</v>
      </c>
      <c r="J72" s="176"/>
      <c r="K72" s="126"/>
      <c r="L72" s="126"/>
      <c r="M72" s="126"/>
      <c r="N72" s="126"/>
      <c r="O72" s="126"/>
      <c r="P72" s="145"/>
      <c r="Q72" s="148"/>
      <c r="R72" s="148"/>
      <c r="S72" s="149"/>
      <c r="T72" s="149"/>
      <c r="U72" s="22"/>
    </row>
    <row r="73" spans="2:21" ht="216.75" x14ac:dyDescent="0.25">
      <c r="B73" s="21"/>
      <c r="C73" s="250"/>
      <c r="D73" s="347"/>
      <c r="E73" s="134" t="s">
        <v>149</v>
      </c>
      <c r="F73" s="81">
        <f>+Autodiagnóstico!H69</f>
        <v>70</v>
      </c>
      <c r="G73" s="172" t="s">
        <v>258</v>
      </c>
      <c r="H73" s="177"/>
      <c r="I73" s="178" t="s">
        <v>259</v>
      </c>
      <c r="J73" s="176" t="s">
        <v>249</v>
      </c>
      <c r="K73" s="126"/>
      <c r="L73" s="126"/>
      <c r="M73" s="126"/>
      <c r="N73" s="126"/>
      <c r="O73" s="126"/>
      <c r="P73" s="145"/>
      <c r="Q73" s="148"/>
      <c r="R73" s="148"/>
      <c r="S73" s="149"/>
      <c r="T73" s="149"/>
      <c r="U73" s="22"/>
    </row>
    <row r="74" spans="2:21" ht="59.25" customHeight="1" x14ac:dyDescent="0.25">
      <c r="B74" s="21"/>
      <c r="C74" s="250"/>
      <c r="D74" s="347"/>
      <c r="E74" s="134" t="s">
        <v>150</v>
      </c>
      <c r="F74" s="81">
        <f>+Autodiagnóstico!H70</f>
        <v>90</v>
      </c>
      <c r="G74" s="172"/>
      <c r="H74" s="178"/>
      <c r="I74" s="178"/>
      <c r="J74" s="176"/>
      <c r="K74" s="126"/>
      <c r="L74" s="126"/>
      <c r="M74" s="126"/>
      <c r="N74" s="126"/>
      <c r="O74" s="126"/>
      <c r="P74" s="145"/>
      <c r="Q74" s="148"/>
      <c r="R74" s="148"/>
      <c r="S74" s="149"/>
      <c r="T74" s="149"/>
      <c r="U74" s="22"/>
    </row>
    <row r="75" spans="2:21" ht="42" customHeight="1" x14ac:dyDescent="0.25">
      <c r="B75" s="21"/>
      <c r="C75" s="250"/>
      <c r="D75" s="347"/>
      <c r="E75" s="134" t="s">
        <v>91</v>
      </c>
      <c r="F75" s="81">
        <f>+Autodiagnóstico!H71</f>
        <v>80</v>
      </c>
      <c r="G75" s="172"/>
      <c r="H75" s="178"/>
      <c r="I75" s="178"/>
      <c r="J75" s="176"/>
      <c r="K75" s="126"/>
      <c r="L75" s="126"/>
      <c r="M75" s="126"/>
      <c r="N75" s="126"/>
      <c r="O75" s="126"/>
      <c r="P75" s="145"/>
      <c r="Q75" s="148"/>
      <c r="R75" s="148"/>
      <c r="S75" s="149"/>
      <c r="T75" s="149"/>
      <c r="U75" s="22"/>
    </row>
    <row r="76" spans="2:21" ht="45.75" customHeight="1" x14ac:dyDescent="0.25">
      <c r="B76" s="21"/>
      <c r="C76" s="250"/>
      <c r="D76" s="347"/>
      <c r="E76" s="134" t="s">
        <v>131</v>
      </c>
      <c r="F76" s="81">
        <f>+Autodiagnóstico!H72</f>
        <v>80</v>
      </c>
      <c r="G76" s="172"/>
      <c r="H76" s="178"/>
      <c r="I76" s="178"/>
      <c r="J76" s="176"/>
      <c r="K76" s="126"/>
      <c r="L76" s="126"/>
      <c r="M76" s="126"/>
      <c r="N76" s="126"/>
      <c r="O76" s="126"/>
      <c r="P76" s="145"/>
      <c r="Q76" s="148"/>
      <c r="R76" s="148"/>
      <c r="S76" s="149"/>
      <c r="T76" s="149"/>
      <c r="U76" s="22"/>
    </row>
    <row r="77" spans="2:21" ht="45" customHeight="1" x14ac:dyDescent="0.25">
      <c r="B77" s="21"/>
      <c r="C77" s="250"/>
      <c r="D77" s="347"/>
      <c r="E77" s="134" t="s">
        <v>63</v>
      </c>
      <c r="F77" s="81">
        <f>+Autodiagnóstico!H73</f>
        <v>80</v>
      </c>
      <c r="G77" s="172"/>
      <c r="H77" s="178"/>
      <c r="I77" s="178"/>
      <c r="J77" s="176"/>
      <c r="K77" s="126"/>
      <c r="L77" s="126"/>
      <c r="M77" s="126"/>
      <c r="N77" s="126"/>
      <c r="O77" s="126"/>
      <c r="P77" s="145"/>
      <c r="Q77" s="148"/>
      <c r="R77" s="148"/>
      <c r="S77" s="149"/>
      <c r="T77" s="149"/>
      <c r="U77" s="22"/>
    </row>
    <row r="78" spans="2:21" ht="40.5" customHeight="1" x14ac:dyDescent="0.25">
      <c r="B78" s="21"/>
      <c r="C78" s="250"/>
      <c r="D78" s="347"/>
      <c r="E78" s="138" t="s">
        <v>130</v>
      </c>
      <c r="F78" s="81">
        <f>+Autodiagnóstico!H74</f>
        <v>70</v>
      </c>
      <c r="G78" s="172"/>
      <c r="H78" s="178"/>
      <c r="I78" s="178"/>
      <c r="J78" s="176"/>
      <c r="K78" s="126"/>
      <c r="L78" s="126"/>
      <c r="M78" s="126"/>
      <c r="N78" s="126"/>
      <c r="O78" s="126"/>
      <c r="P78" s="145"/>
      <c r="Q78" s="148"/>
      <c r="R78" s="148"/>
      <c r="S78" s="149"/>
      <c r="T78" s="149"/>
      <c r="U78" s="22"/>
    </row>
    <row r="79" spans="2:21" ht="48.75" customHeight="1" x14ac:dyDescent="0.25">
      <c r="B79" s="21"/>
      <c r="C79" s="250"/>
      <c r="D79" s="347"/>
      <c r="E79" s="138" t="s">
        <v>133</v>
      </c>
      <c r="F79" s="81">
        <f>+Autodiagnóstico!H75</f>
        <v>70</v>
      </c>
      <c r="G79" s="175"/>
      <c r="H79" s="173"/>
      <c r="I79" s="173"/>
      <c r="J79" s="179"/>
      <c r="K79" s="126"/>
      <c r="L79" s="126"/>
      <c r="M79" s="126"/>
      <c r="N79" s="126"/>
      <c r="O79" s="126"/>
      <c r="P79" s="145"/>
      <c r="Q79" s="148"/>
      <c r="R79" s="148"/>
      <c r="S79" s="149"/>
      <c r="T79" s="149"/>
      <c r="U79" s="22"/>
    </row>
    <row r="80" spans="2:21" ht="46.5" customHeight="1" x14ac:dyDescent="0.25">
      <c r="B80" s="21"/>
      <c r="C80" s="250"/>
      <c r="D80" s="347"/>
      <c r="E80" s="138" t="s">
        <v>152</v>
      </c>
      <c r="F80" s="81">
        <f>+Autodiagnóstico!H76</f>
        <v>60</v>
      </c>
      <c r="G80" s="175"/>
      <c r="H80" s="173"/>
      <c r="I80" s="173"/>
      <c r="J80" s="179"/>
      <c r="K80" s="126"/>
      <c r="L80" s="126"/>
      <c r="M80" s="126"/>
      <c r="N80" s="126"/>
      <c r="O80" s="126"/>
      <c r="P80" s="145"/>
      <c r="Q80" s="148"/>
      <c r="R80" s="148"/>
      <c r="S80" s="149"/>
      <c r="T80" s="149"/>
      <c r="U80" s="22"/>
    </row>
    <row r="81" spans="1:21" ht="38.25" x14ac:dyDescent="0.25">
      <c r="B81" s="21"/>
      <c r="C81" s="369"/>
      <c r="D81" s="347"/>
      <c r="E81" s="137" t="s">
        <v>158</v>
      </c>
      <c r="F81" s="86">
        <f>+Autodiagnóstico!H77</f>
        <v>70</v>
      </c>
      <c r="G81" s="180"/>
      <c r="H81" s="181"/>
      <c r="I81" s="181"/>
      <c r="J81" s="182"/>
      <c r="K81" s="162"/>
      <c r="L81" s="162"/>
      <c r="M81" s="162"/>
      <c r="N81" s="162"/>
      <c r="O81" s="162"/>
      <c r="P81" s="163"/>
      <c r="Q81" s="164"/>
      <c r="R81" s="164"/>
      <c r="S81" s="165"/>
      <c r="T81" s="165"/>
      <c r="U81" s="22"/>
    </row>
    <row r="82" spans="1:21" ht="8.25" customHeight="1" thickBot="1" x14ac:dyDescent="0.3">
      <c r="A82" s="22"/>
      <c r="B82" s="24"/>
      <c r="C82" s="25"/>
      <c r="D82" s="25"/>
      <c r="E82" s="25"/>
      <c r="F82" s="25"/>
      <c r="G82" s="25"/>
      <c r="H82" s="25"/>
      <c r="I82" s="25"/>
      <c r="J82" s="25"/>
      <c r="K82" s="25"/>
      <c r="L82" s="25"/>
      <c r="M82" s="25"/>
      <c r="N82" s="25"/>
      <c r="O82" s="25"/>
      <c r="P82" s="25"/>
      <c r="Q82" s="25"/>
      <c r="R82" s="25"/>
      <c r="S82" s="25"/>
      <c r="T82" s="25"/>
      <c r="U82" s="26"/>
    </row>
    <row r="83" spans="1:21" x14ac:dyDescent="0.25">
      <c r="F83" s="1"/>
      <c r="L83" s="1"/>
      <c r="M83" s="1"/>
      <c r="N83" s="1"/>
      <c r="O83" s="1"/>
    </row>
    <row r="84" spans="1:21" x14ac:dyDescent="0.25">
      <c r="F84" s="1"/>
      <c r="L84" s="1"/>
      <c r="M84" s="1"/>
      <c r="N84" s="1"/>
      <c r="O84" s="1"/>
    </row>
    <row r="85" spans="1:21" x14ac:dyDescent="0.25">
      <c r="F85" s="1"/>
      <c r="L85" s="1"/>
      <c r="M85" s="1"/>
      <c r="N85" s="1"/>
      <c r="O85" s="1"/>
    </row>
    <row r="86" spans="1:21" x14ac:dyDescent="0.25">
      <c r="F86" s="1"/>
      <c r="L86" s="1"/>
      <c r="M86" s="1"/>
      <c r="N86" s="1"/>
      <c r="O86" s="1"/>
    </row>
    <row r="87" spans="1:21" x14ac:dyDescent="0.25">
      <c r="F87" s="1"/>
      <c r="L87" s="1"/>
      <c r="M87" s="1"/>
      <c r="N87" s="1"/>
      <c r="O87" s="1"/>
    </row>
    <row r="88" spans="1:21" x14ac:dyDescent="0.25">
      <c r="F88" s="1"/>
      <c r="L88" s="1"/>
      <c r="M88" s="1"/>
      <c r="N88" s="1"/>
      <c r="O88" s="1"/>
    </row>
    <row r="89" spans="1:21" ht="15.75" x14ac:dyDescent="0.25">
      <c r="F89" s="166" t="s">
        <v>31</v>
      </c>
      <c r="L89" s="1"/>
      <c r="M89" s="1"/>
      <c r="N89" s="1"/>
      <c r="O89" s="1"/>
    </row>
    <row r="90" spans="1:21" x14ac:dyDescent="0.25">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F14:F37 F41:F79">
    <cfRule type="cellIs" dxfId="30" priority="22" operator="between">
      <formula>61</formula>
      <formula>80</formula>
    </cfRule>
    <cfRule type="cellIs" dxfId="29" priority="23" operator="between">
      <formula>41</formula>
      <formula>60</formula>
    </cfRule>
    <cfRule type="cellIs" dxfId="28" priority="24" operator="between">
      <formula>21</formula>
      <formula>40</formula>
    </cfRule>
    <cfRule type="cellIs" dxfId="27" priority="25" operator="between">
      <formula>0.1</formula>
      <formula>20</formula>
    </cfRule>
    <cfRule type="cellIs" dxfId="26" priority="26" operator="between">
      <formula>81</formula>
      <formula>100</formula>
    </cfRule>
    <cfRule type="cellIs" dxfId="25" priority="27" operator="between">
      <formula>61</formula>
      <formula>80</formula>
    </cfRule>
    <cfRule type="cellIs" dxfId="24" priority="28" operator="between">
      <formula>41</formula>
      <formula>60</formula>
    </cfRule>
    <cfRule type="cellIs" dxfId="23" priority="29" operator="between">
      <formula>21</formula>
      <formula>40</formula>
    </cfRule>
    <cfRule type="cellIs" dxfId="22" priority="30" operator="between">
      <formula>1</formula>
      <formula>20</formula>
    </cfRule>
  </conditionalFormatting>
  <conditionalFormatting sqref="F14:F79">
    <cfRule type="cellIs" dxfId="21" priority="16" operator="between">
      <formula>81</formula>
      <formula>100</formula>
    </cfRule>
  </conditionalFormatting>
  <conditionalFormatting sqref="F38:F40">
    <cfRule type="cellIs" dxfId="20" priority="17" operator="between">
      <formula>61</formula>
      <formula>80</formula>
    </cfRule>
    <cfRule type="cellIs" dxfId="19" priority="14" operator="between">
      <formula>21</formula>
      <formula>40</formula>
    </cfRule>
    <cfRule type="cellIs" dxfId="18" priority="15" operator="between">
      <formula>0.1</formula>
      <formula>20</formula>
    </cfRule>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8" operator="between">
      <formula>41</formula>
      <formula>60</formula>
    </cfRule>
    <cfRule type="cellIs" dxfId="13" priority="19" operator="between">
      <formula>21</formula>
      <formula>40</formula>
    </cfRule>
    <cfRule type="cellIs" dxfId="12" priority="20" operator="between">
      <formula>1</formula>
      <formula>20</formula>
    </cfRule>
  </conditionalFormatting>
  <conditionalFormatting sqref="F80:F81">
    <cfRule type="cellIs" dxfId="11" priority="4" operator="between">
      <formula>21</formula>
      <formula>40</formula>
    </cfRule>
    <cfRule type="cellIs" dxfId="10" priority="5" operator="between">
      <formula>0.1</formula>
      <formula>20</formula>
    </cfRule>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fRule type="cellIs" dxfId="4" priority="1" operator="between">
      <formula>81</formula>
      <formula>100</formula>
    </cfRule>
    <cfRule type="cellIs" dxfId="3" priority="2" operator="between">
      <formula>61</formula>
      <formula>80</formula>
    </cfRule>
    <cfRule type="cellIs" dxfId="2" priority="3" operator="between">
      <formula>41</formula>
      <formula>60</formula>
    </cfRule>
  </conditionalFormatting>
  <conditionalFormatting sqref="K14:R81">
    <cfRule type="expression" dxfId="1" priority="31" stopIfTrue="1">
      <formula>#REF!=""</formula>
    </cfRule>
    <cfRule type="expression" dxfId="0" priority="32">
      <formula>#REF!&gt;0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Planeacion</cp:lastModifiedBy>
  <cp:lastPrinted>2017-10-02T19:31:38Z</cp:lastPrinted>
  <dcterms:created xsi:type="dcterms:W3CDTF">2016-12-25T14:51:07Z</dcterms:created>
  <dcterms:modified xsi:type="dcterms:W3CDTF">2025-02-18T13:14:30Z</dcterms:modified>
</cp:coreProperties>
</file>